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O:\01 - Incident Log\2022 Incidents\XSJ_2022_013 December Atmospheric River 2022\5-Finance Section\Blank FEMA Forms\"/>
    </mc:Choice>
  </mc:AlternateContent>
  <bookViews>
    <workbookView xWindow="0" yWindow="0" windowWidth="13584" windowHeight="5784" tabRatio="828" firstSheet="1" activeTab="7"/>
  </bookViews>
  <sheets>
    <sheet name="Procedures" sheetId="1" r:id="rId1"/>
    <sheet name="Cost Summary Record" sheetId="2" r:id="rId2"/>
    <sheet name="FA Labor Summary" sheetId="3" r:id="rId3"/>
    <sheet name="FA Equipment Summary" sheetId="4" r:id="rId4"/>
    <sheet name="Materials Summary" sheetId="5" r:id="rId5"/>
    <sheet name="Rental Equip Summary" sheetId="6" r:id="rId6"/>
    <sheet name="Contract Work Summary" sheetId="7" r:id="rId7"/>
    <sheet name="Benefits Calc" sheetId="8" r:id="rId8"/>
    <sheet name="DAC" sheetId="9" r:id="rId9"/>
  </sheets>
  <definedNames>
    <definedName name="_xlnm.Print_Area" localSheetId="1">'Cost Summary Record'!$A$1:$F$15</definedName>
    <definedName name="_xlnm.Print_Titles" localSheetId="6">'Contract Work Summary'!$1:$7</definedName>
    <definedName name="_xlnm.Print_Titles" localSheetId="3">'FA Equipment Summary'!$1:$7</definedName>
    <definedName name="_xlnm.Print_Titles" localSheetId="2">'FA Labor Summary'!$1:$7</definedName>
    <definedName name="_xlnm.Print_Titles" localSheetId="4">'Materials Summary'!$1:$7</definedName>
    <definedName name="_xlnm.Print_Titles" localSheetId="0">Procedures!$1:$1</definedName>
    <definedName name="_xlnm.Print_Titles" localSheetId="5">'Rental Equip Summary'!$1:$7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5" i="2" l="1"/>
  <c r="B15" i="2" l="1"/>
  <c r="G30" i="9"/>
  <c r="G13" i="9"/>
  <c r="E18" i="8"/>
  <c r="C18" i="8"/>
  <c r="A4" i="8" l="1"/>
  <c r="E5" i="8"/>
  <c r="B5" i="8"/>
  <c r="E4" i="8"/>
  <c r="L170" i="4"/>
  <c r="N170" i="4" s="1"/>
  <c r="L171" i="4"/>
  <c r="N171" i="4" s="1"/>
  <c r="L153" i="4"/>
  <c r="N153" i="4" s="1"/>
  <c r="L154" i="4"/>
  <c r="N154" i="4" s="1"/>
  <c r="L136" i="4"/>
  <c r="N136" i="4" s="1"/>
  <c r="L137" i="4"/>
  <c r="N137" i="4" s="1"/>
  <c r="L119" i="4"/>
  <c r="N119" i="4" s="1"/>
  <c r="L102" i="4"/>
  <c r="N102" i="4" s="1"/>
  <c r="L85" i="4"/>
  <c r="N85" i="4" s="1"/>
  <c r="L68" i="4"/>
  <c r="N68" i="4" s="1"/>
  <c r="L69" i="4"/>
  <c r="N69" i="4" s="1"/>
  <c r="L50" i="4"/>
  <c r="N50" i="4" s="1"/>
  <c r="L51" i="4"/>
  <c r="N51" i="4" s="1"/>
  <c r="L52" i="4"/>
  <c r="N52" i="4" s="1"/>
  <c r="L32" i="4"/>
  <c r="N32" i="4" s="1"/>
  <c r="L33" i="4"/>
  <c r="N33" i="4" s="1"/>
  <c r="L34" i="4"/>
  <c r="N34" i="4" s="1"/>
  <c r="L35" i="4"/>
  <c r="N35" i="4" s="1"/>
  <c r="L36" i="4"/>
  <c r="N36" i="4" s="1"/>
  <c r="L37" i="4"/>
  <c r="N37" i="4" s="1"/>
  <c r="L38" i="4"/>
  <c r="N38" i="4" s="1"/>
  <c r="L12" i="4"/>
  <c r="N12" i="4" s="1"/>
  <c r="L14" i="4"/>
  <c r="N14" i="4" s="1"/>
  <c r="L15" i="4"/>
  <c r="N15" i="4" s="1"/>
  <c r="E79" i="5"/>
  <c r="E80" i="5"/>
  <c r="E81" i="5"/>
  <c r="E82" i="5"/>
  <c r="E83" i="5"/>
  <c r="E84" i="5"/>
  <c r="E85" i="5"/>
  <c r="E86" i="5"/>
  <c r="E87" i="5"/>
  <c r="E88" i="5"/>
  <c r="E89" i="5"/>
  <c r="E90" i="5"/>
  <c r="E91" i="5"/>
  <c r="E92" i="5"/>
  <c r="E93" i="5"/>
  <c r="E94" i="5"/>
  <c r="E95" i="5"/>
  <c r="E96" i="5"/>
  <c r="E97" i="5"/>
  <c r="E98" i="5"/>
  <c r="E99" i="5"/>
  <c r="E41" i="5"/>
  <c r="E42" i="5"/>
  <c r="E43" i="5"/>
  <c r="E44" i="5"/>
  <c r="E45" i="5"/>
  <c r="E46" i="5"/>
  <c r="E47" i="5"/>
  <c r="E48" i="5"/>
  <c r="E49" i="5"/>
  <c r="E50" i="5"/>
  <c r="E51" i="5"/>
  <c r="E52" i="5"/>
  <c r="E53" i="5"/>
  <c r="E54" i="5"/>
  <c r="E55" i="5"/>
  <c r="E56" i="5"/>
  <c r="E57" i="5"/>
  <c r="E58" i="5"/>
  <c r="E59" i="5"/>
  <c r="E60" i="5"/>
  <c r="E61" i="5"/>
  <c r="E62" i="5"/>
  <c r="E63" i="5"/>
  <c r="E64" i="5"/>
  <c r="E65" i="5"/>
  <c r="E66" i="5"/>
  <c r="E67" i="5"/>
  <c r="E12" i="5"/>
  <c r="E13" i="5"/>
  <c r="E14" i="5"/>
  <c r="E15" i="5"/>
  <c r="E16" i="5"/>
  <c r="E17" i="5"/>
  <c r="E18" i="5"/>
  <c r="E19" i="5"/>
  <c r="E20" i="5"/>
  <c r="E21" i="5"/>
  <c r="E22" i="5"/>
  <c r="E23" i="5"/>
  <c r="E24" i="5"/>
  <c r="E25" i="5"/>
  <c r="E26" i="5"/>
  <c r="E27" i="5"/>
  <c r="E28" i="5"/>
  <c r="E29" i="5"/>
  <c r="E30" i="5"/>
  <c r="E79" i="6"/>
  <c r="H80" i="6" s="1"/>
  <c r="E51" i="6"/>
  <c r="H52" i="6" s="1"/>
  <c r="E14" i="6"/>
  <c r="H15" i="6" s="1"/>
  <c r="F21" i="7"/>
  <c r="F43" i="7"/>
  <c r="F22" i="7" s="1"/>
  <c r="M623" i="3"/>
  <c r="J623" i="3"/>
  <c r="N623" i="3" s="1"/>
  <c r="M622" i="3"/>
  <c r="J622" i="3"/>
  <c r="N622" i="3" s="1"/>
  <c r="M621" i="3"/>
  <c r="J621" i="3"/>
  <c r="N621" i="3" s="1"/>
  <c r="M620" i="3"/>
  <c r="J620" i="3"/>
  <c r="N620" i="3" s="1"/>
  <c r="M619" i="3"/>
  <c r="J619" i="3"/>
  <c r="N619" i="3" s="1"/>
  <c r="M618" i="3"/>
  <c r="J618" i="3"/>
  <c r="N618" i="3" s="1"/>
  <c r="M617" i="3"/>
  <c r="J617" i="3"/>
  <c r="N617" i="3" s="1"/>
  <c r="M616" i="3"/>
  <c r="J616" i="3"/>
  <c r="N616" i="3" s="1"/>
  <c r="M615" i="3"/>
  <c r="J615" i="3"/>
  <c r="N615" i="3" s="1"/>
  <c r="M614" i="3"/>
  <c r="J614" i="3"/>
  <c r="N614" i="3" s="1"/>
  <c r="M613" i="3"/>
  <c r="J613" i="3"/>
  <c r="N613" i="3" s="1"/>
  <c r="M612" i="3"/>
  <c r="J612" i="3"/>
  <c r="N612" i="3" s="1"/>
  <c r="M611" i="3"/>
  <c r="J611" i="3"/>
  <c r="N611" i="3" s="1"/>
  <c r="M610" i="3"/>
  <c r="J610" i="3"/>
  <c r="N610" i="3" s="1"/>
  <c r="M609" i="3"/>
  <c r="J609" i="3"/>
  <c r="N609" i="3" s="1"/>
  <c r="M608" i="3"/>
  <c r="J608" i="3"/>
  <c r="N608" i="3" s="1"/>
  <c r="M607" i="3"/>
  <c r="J607" i="3"/>
  <c r="N607" i="3" s="1"/>
  <c r="M606" i="3"/>
  <c r="J606" i="3"/>
  <c r="N606" i="3" s="1"/>
  <c r="M605" i="3"/>
  <c r="J605" i="3"/>
  <c r="N605" i="3" s="1"/>
  <c r="M604" i="3"/>
  <c r="J604" i="3"/>
  <c r="N604" i="3" s="1"/>
  <c r="M603" i="3"/>
  <c r="J603" i="3"/>
  <c r="N603" i="3" s="1"/>
  <c r="M602" i="3"/>
  <c r="J602" i="3"/>
  <c r="N602" i="3" s="1"/>
  <c r="M601" i="3"/>
  <c r="J601" i="3"/>
  <c r="N601" i="3" s="1"/>
  <c r="M600" i="3"/>
  <c r="J600" i="3"/>
  <c r="N600" i="3" s="1"/>
  <c r="M599" i="3"/>
  <c r="J599" i="3"/>
  <c r="J625" i="3" s="1"/>
  <c r="M598" i="3"/>
  <c r="J598" i="3"/>
  <c r="M592" i="3"/>
  <c r="J592" i="3"/>
  <c r="N592" i="3" s="1"/>
  <c r="M591" i="3"/>
  <c r="J591" i="3"/>
  <c r="N591" i="3" s="1"/>
  <c r="M590" i="3"/>
  <c r="J590" i="3"/>
  <c r="N590" i="3" s="1"/>
  <c r="M589" i="3"/>
  <c r="J589" i="3"/>
  <c r="N589" i="3" s="1"/>
  <c r="M588" i="3"/>
  <c r="J588" i="3"/>
  <c r="N588" i="3" s="1"/>
  <c r="M587" i="3"/>
  <c r="J587" i="3"/>
  <c r="N587" i="3" s="1"/>
  <c r="M586" i="3"/>
  <c r="J586" i="3"/>
  <c r="N586" i="3" s="1"/>
  <c r="M585" i="3"/>
  <c r="J585" i="3"/>
  <c r="N585" i="3" s="1"/>
  <c r="M584" i="3"/>
  <c r="J584" i="3"/>
  <c r="N584" i="3" s="1"/>
  <c r="M583" i="3"/>
  <c r="J583" i="3"/>
  <c r="N583" i="3" s="1"/>
  <c r="M582" i="3"/>
  <c r="J582" i="3"/>
  <c r="N582" i="3" s="1"/>
  <c r="M581" i="3"/>
  <c r="J581" i="3"/>
  <c r="N581" i="3" s="1"/>
  <c r="M580" i="3"/>
  <c r="J580" i="3"/>
  <c r="N580" i="3" s="1"/>
  <c r="M579" i="3"/>
  <c r="J579" i="3"/>
  <c r="N579" i="3" s="1"/>
  <c r="M578" i="3"/>
  <c r="J578" i="3"/>
  <c r="N578" i="3" s="1"/>
  <c r="M577" i="3"/>
  <c r="J577" i="3"/>
  <c r="N577" i="3" s="1"/>
  <c r="M576" i="3"/>
  <c r="J576" i="3"/>
  <c r="N576" i="3" s="1"/>
  <c r="M575" i="3"/>
  <c r="J575" i="3"/>
  <c r="N575" i="3" s="1"/>
  <c r="M574" i="3"/>
  <c r="J574" i="3"/>
  <c r="N574" i="3" s="1"/>
  <c r="M573" i="3"/>
  <c r="J573" i="3"/>
  <c r="N573" i="3" s="1"/>
  <c r="M572" i="3"/>
  <c r="J572" i="3"/>
  <c r="N572" i="3" s="1"/>
  <c r="M571" i="3"/>
  <c r="J571" i="3"/>
  <c r="N571" i="3" s="1"/>
  <c r="M570" i="3"/>
  <c r="J570" i="3"/>
  <c r="N570" i="3" s="1"/>
  <c r="M569" i="3"/>
  <c r="J569" i="3"/>
  <c r="N569" i="3" s="1"/>
  <c r="M568" i="3"/>
  <c r="J568" i="3"/>
  <c r="M567" i="3"/>
  <c r="J567" i="3"/>
  <c r="M561" i="3"/>
  <c r="J561" i="3"/>
  <c r="N561" i="3" s="1"/>
  <c r="M560" i="3"/>
  <c r="J560" i="3"/>
  <c r="N560" i="3" s="1"/>
  <c r="M559" i="3"/>
  <c r="J559" i="3"/>
  <c r="N559" i="3" s="1"/>
  <c r="M558" i="3"/>
  <c r="J558" i="3"/>
  <c r="N558" i="3" s="1"/>
  <c r="M557" i="3"/>
  <c r="J557" i="3"/>
  <c r="N557" i="3" s="1"/>
  <c r="M556" i="3"/>
  <c r="J556" i="3"/>
  <c r="N556" i="3" s="1"/>
  <c r="M555" i="3"/>
  <c r="J555" i="3"/>
  <c r="N555" i="3" s="1"/>
  <c r="M554" i="3"/>
  <c r="J554" i="3"/>
  <c r="N554" i="3" s="1"/>
  <c r="M553" i="3"/>
  <c r="J553" i="3"/>
  <c r="N553" i="3" s="1"/>
  <c r="M552" i="3"/>
  <c r="J552" i="3"/>
  <c r="N552" i="3" s="1"/>
  <c r="M551" i="3"/>
  <c r="J551" i="3"/>
  <c r="N551" i="3" s="1"/>
  <c r="M550" i="3"/>
  <c r="J550" i="3"/>
  <c r="N550" i="3" s="1"/>
  <c r="M549" i="3"/>
  <c r="J549" i="3"/>
  <c r="N549" i="3" s="1"/>
  <c r="M548" i="3"/>
  <c r="J548" i="3"/>
  <c r="N548" i="3" s="1"/>
  <c r="M547" i="3"/>
  <c r="J547" i="3"/>
  <c r="N547" i="3" s="1"/>
  <c r="M546" i="3"/>
  <c r="J546" i="3"/>
  <c r="N546" i="3" s="1"/>
  <c r="M545" i="3"/>
  <c r="J545" i="3"/>
  <c r="N545" i="3" s="1"/>
  <c r="M544" i="3"/>
  <c r="J544" i="3"/>
  <c r="N544" i="3" s="1"/>
  <c r="M543" i="3"/>
  <c r="J543" i="3"/>
  <c r="N543" i="3" s="1"/>
  <c r="M542" i="3"/>
  <c r="J542" i="3"/>
  <c r="N542" i="3" s="1"/>
  <c r="M541" i="3"/>
  <c r="J541" i="3"/>
  <c r="N541" i="3" s="1"/>
  <c r="M540" i="3"/>
  <c r="J540" i="3"/>
  <c r="N540" i="3" s="1"/>
  <c r="M539" i="3"/>
  <c r="J539" i="3"/>
  <c r="N539" i="3" s="1"/>
  <c r="M538" i="3"/>
  <c r="J538" i="3"/>
  <c r="N538" i="3" s="1"/>
  <c r="M537" i="3"/>
  <c r="J537" i="3"/>
  <c r="J563" i="3" s="1"/>
  <c r="M536" i="3"/>
  <c r="J536" i="3"/>
  <c r="J562" i="3" s="1"/>
  <c r="M530" i="3"/>
  <c r="J530" i="3"/>
  <c r="N530" i="3" s="1"/>
  <c r="M529" i="3"/>
  <c r="J529" i="3"/>
  <c r="N529" i="3" s="1"/>
  <c r="M528" i="3"/>
  <c r="J528" i="3"/>
  <c r="N528" i="3" s="1"/>
  <c r="M527" i="3"/>
  <c r="J527" i="3"/>
  <c r="N527" i="3" s="1"/>
  <c r="M526" i="3"/>
  <c r="J526" i="3"/>
  <c r="N526" i="3" s="1"/>
  <c r="M525" i="3"/>
  <c r="J525" i="3"/>
  <c r="N525" i="3" s="1"/>
  <c r="M524" i="3"/>
  <c r="J524" i="3"/>
  <c r="N524" i="3" s="1"/>
  <c r="M523" i="3"/>
  <c r="J523" i="3"/>
  <c r="N523" i="3" s="1"/>
  <c r="M520" i="3"/>
  <c r="J520" i="3"/>
  <c r="N520" i="3" s="1"/>
  <c r="M519" i="3"/>
  <c r="J519" i="3"/>
  <c r="N519" i="3" s="1"/>
  <c r="M518" i="3"/>
  <c r="J518" i="3"/>
  <c r="N518" i="3" s="1"/>
  <c r="M517" i="3"/>
  <c r="J517" i="3"/>
  <c r="N517" i="3" s="1"/>
  <c r="M516" i="3"/>
  <c r="J516" i="3"/>
  <c r="N516" i="3" s="1"/>
  <c r="M515" i="3"/>
  <c r="J515" i="3"/>
  <c r="N515" i="3" s="1"/>
  <c r="M514" i="3"/>
  <c r="J514" i="3"/>
  <c r="N514" i="3" s="1"/>
  <c r="M513" i="3"/>
  <c r="J513" i="3"/>
  <c r="N513" i="3" s="1"/>
  <c r="M512" i="3"/>
  <c r="J512" i="3"/>
  <c r="N512" i="3" s="1"/>
  <c r="M511" i="3"/>
  <c r="J511" i="3"/>
  <c r="N511" i="3" s="1"/>
  <c r="M510" i="3"/>
  <c r="J510" i="3"/>
  <c r="N510" i="3" s="1"/>
  <c r="M509" i="3"/>
  <c r="J509" i="3"/>
  <c r="N509" i="3" s="1"/>
  <c r="M508" i="3"/>
  <c r="J508" i="3"/>
  <c r="N508" i="3" s="1"/>
  <c r="M507" i="3"/>
  <c r="J507" i="3"/>
  <c r="N507" i="3" s="1"/>
  <c r="M506" i="3"/>
  <c r="J506" i="3"/>
  <c r="M505" i="3"/>
  <c r="J505" i="3"/>
  <c r="M499" i="3"/>
  <c r="J499" i="3"/>
  <c r="N499" i="3" s="1"/>
  <c r="M498" i="3"/>
  <c r="J498" i="3"/>
  <c r="N498" i="3" s="1"/>
  <c r="M497" i="3"/>
  <c r="J497" i="3"/>
  <c r="N497" i="3" s="1"/>
  <c r="M496" i="3"/>
  <c r="J496" i="3"/>
  <c r="N496" i="3" s="1"/>
  <c r="M495" i="3"/>
  <c r="J495" i="3"/>
  <c r="N495" i="3" s="1"/>
  <c r="M494" i="3"/>
  <c r="J494" i="3"/>
  <c r="N494" i="3" s="1"/>
  <c r="M493" i="3"/>
  <c r="J493" i="3"/>
  <c r="N493" i="3" s="1"/>
  <c r="M492" i="3"/>
  <c r="J492" i="3"/>
  <c r="N492" i="3" s="1"/>
  <c r="M491" i="3"/>
  <c r="J491" i="3"/>
  <c r="N491" i="3" s="1"/>
  <c r="M490" i="3"/>
  <c r="J490" i="3"/>
  <c r="N490" i="3" s="1"/>
  <c r="M489" i="3"/>
  <c r="J489" i="3"/>
  <c r="N489" i="3" s="1"/>
  <c r="M488" i="3"/>
  <c r="J488" i="3"/>
  <c r="N488" i="3" s="1"/>
  <c r="M487" i="3"/>
  <c r="J487" i="3"/>
  <c r="N487" i="3" s="1"/>
  <c r="M486" i="3"/>
  <c r="J486" i="3"/>
  <c r="N486" i="3" s="1"/>
  <c r="M485" i="3"/>
  <c r="J485" i="3"/>
  <c r="N485" i="3" s="1"/>
  <c r="M484" i="3"/>
  <c r="J484" i="3"/>
  <c r="N484" i="3" s="1"/>
  <c r="M483" i="3"/>
  <c r="J483" i="3"/>
  <c r="N483" i="3" s="1"/>
  <c r="M482" i="3"/>
  <c r="J482" i="3"/>
  <c r="N482" i="3" s="1"/>
  <c r="M481" i="3"/>
  <c r="J481" i="3"/>
  <c r="N481" i="3" s="1"/>
  <c r="M480" i="3"/>
  <c r="J480" i="3"/>
  <c r="N480" i="3" s="1"/>
  <c r="M479" i="3"/>
  <c r="J479" i="3"/>
  <c r="N479" i="3" s="1"/>
  <c r="M478" i="3"/>
  <c r="J478" i="3"/>
  <c r="N478" i="3" s="1"/>
  <c r="M477" i="3"/>
  <c r="J477" i="3"/>
  <c r="N477" i="3" s="1"/>
  <c r="M476" i="3"/>
  <c r="J476" i="3"/>
  <c r="N476" i="3" s="1"/>
  <c r="M475" i="3"/>
  <c r="J475" i="3"/>
  <c r="J501" i="3" s="1"/>
  <c r="M474" i="3"/>
  <c r="J474" i="3"/>
  <c r="M468" i="3"/>
  <c r="J468" i="3"/>
  <c r="N468" i="3" s="1"/>
  <c r="M467" i="3"/>
  <c r="J467" i="3"/>
  <c r="N467" i="3" s="1"/>
  <c r="M466" i="3"/>
  <c r="J466" i="3"/>
  <c r="N466" i="3" s="1"/>
  <c r="M465" i="3"/>
  <c r="J465" i="3"/>
  <c r="N465" i="3" s="1"/>
  <c r="M464" i="3"/>
  <c r="J464" i="3"/>
  <c r="N464" i="3" s="1"/>
  <c r="M463" i="3"/>
  <c r="J463" i="3"/>
  <c r="N463" i="3" s="1"/>
  <c r="M462" i="3"/>
  <c r="J462" i="3"/>
  <c r="N462" i="3" s="1"/>
  <c r="M461" i="3"/>
  <c r="J461" i="3"/>
  <c r="N461" i="3" s="1"/>
  <c r="M460" i="3"/>
  <c r="J460" i="3"/>
  <c r="N460" i="3" s="1"/>
  <c r="M459" i="3"/>
  <c r="J459" i="3"/>
  <c r="N459" i="3" s="1"/>
  <c r="M458" i="3"/>
  <c r="J458" i="3"/>
  <c r="N458" i="3" s="1"/>
  <c r="M457" i="3"/>
  <c r="J457" i="3"/>
  <c r="N457" i="3" s="1"/>
  <c r="M456" i="3"/>
  <c r="J456" i="3"/>
  <c r="N456" i="3" s="1"/>
  <c r="M455" i="3"/>
  <c r="J455" i="3"/>
  <c r="N455" i="3" s="1"/>
  <c r="M454" i="3"/>
  <c r="J454" i="3"/>
  <c r="N454" i="3" s="1"/>
  <c r="M453" i="3"/>
  <c r="J453" i="3"/>
  <c r="N453" i="3" s="1"/>
  <c r="M452" i="3"/>
  <c r="J452" i="3"/>
  <c r="N452" i="3" s="1"/>
  <c r="M451" i="3"/>
  <c r="J451" i="3"/>
  <c r="N451" i="3" s="1"/>
  <c r="M450" i="3"/>
  <c r="J450" i="3"/>
  <c r="N450" i="3" s="1"/>
  <c r="M449" i="3"/>
  <c r="J449" i="3"/>
  <c r="N449" i="3" s="1"/>
  <c r="M448" i="3"/>
  <c r="J448" i="3"/>
  <c r="N448" i="3" s="1"/>
  <c r="M447" i="3"/>
  <c r="J447" i="3"/>
  <c r="N447" i="3" s="1"/>
  <c r="M446" i="3"/>
  <c r="J446" i="3"/>
  <c r="N446" i="3" s="1"/>
  <c r="M445" i="3"/>
  <c r="J445" i="3"/>
  <c r="N445" i="3" s="1"/>
  <c r="M444" i="3"/>
  <c r="J444" i="3"/>
  <c r="M443" i="3"/>
  <c r="J443" i="3"/>
  <c r="J469" i="3" s="1"/>
  <c r="M437" i="3"/>
  <c r="J437" i="3"/>
  <c r="N437" i="3" s="1"/>
  <c r="M436" i="3"/>
  <c r="J436" i="3"/>
  <c r="N436" i="3" s="1"/>
  <c r="M435" i="3"/>
  <c r="J435" i="3"/>
  <c r="N435" i="3" s="1"/>
  <c r="M434" i="3"/>
  <c r="J434" i="3"/>
  <c r="N434" i="3" s="1"/>
  <c r="M433" i="3"/>
  <c r="J433" i="3"/>
  <c r="N433" i="3" s="1"/>
  <c r="M432" i="3"/>
  <c r="J432" i="3"/>
  <c r="N432" i="3" s="1"/>
  <c r="M431" i="3"/>
  <c r="J431" i="3"/>
  <c r="N431" i="3" s="1"/>
  <c r="M430" i="3"/>
  <c r="J430" i="3"/>
  <c r="N430" i="3" s="1"/>
  <c r="M429" i="3"/>
  <c r="J429" i="3"/>
  <c r="N429" i="3" s="1"/>
  <c r="M428" i="3"/>
  <c r="J428" i="3"/>
  <c r="N428" i="3" s="1"/>
  <c r="M427" i="3"/>
  <c r="J427" i="3"/>
  <c r="N427" i="3" s="1"/>
  <c r="M426" i="3"/>
  <c r="J426" i="3"/>
  <c r="N426" i="3" s="1"/>
  <c r="M425" i="3"/>
  <c r="J425" i="3"/>
  <c r="N425" i="3" s="1"/>
  <c r="M424" i="3"/>
  <c r="J424" i="3"/>
  <c r="N424" i="3" s="1"/>
  <c r="M423" i="3"/>
  <c r="J423" i="3"/>
  <c r="N423" i="3" s="1"/>
  <c r="M422" i="3"/>
  <c r="J422" i="3"/>
  <c r="N422" i="3" s="1"/>
  <c r="M421" i="3"/>
  <c r="J421" i="3"/>
  <c r="N421" i="3" s="1"/>
  <c r="M420" i="3"/>
  <c r="J420" i="3"/>
  <c r="N420" i="3" s="1"/>
  <c r="M419" i="3"/>
  <c r="J419" i="3"/>
  <c r="N419" i="3" s="1"/>
  <c r="M418" i="3"/>
  <c r="J418" i="3"/>
  <c r="N418" i="3" s="1"/>
  <c r="M417" i="3"/>
  <c r="J417" i="3"/>
  <c r="N417" i="3" s="1"/>
  <c r="M416" i="3"/>
  <c r="J416" i="3"/>
  <c r="N416" i="3" s="1"/>
  <c r="M415" i="3"/>
  <c r="J415" i="3"/>
  <c r="N415" i="3" s="1"/>
  <c r="M414" i="3"/>
  <c r="J414" i="3"/>
  <c r="N414" i="3" s="1"/>
  <c r="M413" i="3"/>
  <c r="J413" i="3"/>
  <c r="M412" i="3"/>
  <c r="J412" i="3"/>
  <c r="M406" i="3"/>
  <c r="J406" i="3"/>
  <c r="N406" i="3" s="1"/>
  <c r="M405" i="3"/>
  <c r="J405" i="3"/>
  <c r="N405" i="3" s="1"/>
  <c r="M404" i="3"/>
  <c r="J404" i="3"/>
  <c r="N404" i="3" s="1"/>
  <c r="M403" i="3"/>
  <c r="J403" i="3"/>
  <c r="N403" i="3" s="1"/>
  <c r="M402" i="3"/>
  <c r="J402" i="3"/>
  <c r="N402" i="3" s="1"/>
  <c r="M401" i="3"/>
  <c r="J401" i="3"/>
  <c r="N401" i="3" s="1"/>
  <c r="M400" i="3"/>
  <c r="J400" i="3"/>
  <c r="N400" i="3" s="1"/>
  <c r="M399" i="3"/>
  <c r="J399" i="3"/>
  <c r="N399" i="3" s="1"/>
  <c r="M398" i="3"/>
  <c r="J398" i="3"/>
  <c r="N398" i="3" s="1"/>
  <c r="M397" i="3"/>
  <c r="J397" i="3"/>
  <c r="N397" i="3" s="1"/>
  <c r="M396" i="3"/>
  <c r="J396" i="3"/>
  <c r="N396" i="3" s="1"/>
  <c r="M395" i="3"/>
  <c r="J395" i="3"/>
  <c r="N395" i="3" s="1"/>
  <c r="M394" i="3"/>
  <c r="J394" i="3"/>
  <c r="N394" i="3" s="1"/>
  <c r="M393" i="3"/>
  <c r="J393" i="3"/>
  <c r="N393" i="3" s="1"/>
  <c r="M392" i="3"/>
  <c r="J392" i="3"/>
  <c r="N392" i="3" s="1"/>
  <c r="M391" i="3"/>
  <c r="J391" i="3"/>
  <c r="N391" i="3" s="1"/>
  <c r="M390" i="3"/>
  <c r="J390" i="3"/>
  <c r="N390" i="3" s="1"/>
  <c r="M389" i="3"/>
  <c r="J389" i="3"/>
  <c r="N389" i="3" s="1"/>
  <c r="M388" i="3"/>
  <c r="J388" i="3"/>
  <c r="N388" i="3" s="1"/>
  <c r="M387" i="3"/>
  <c r="J387" i="3"/>
  <c r="N387" i="3" s="1"/>
  <c r="M386" i="3"/>
  <c r="J386" i="3"/>
  <c r="N386" i="3" s="1"/>
  <c r="M385" i="3"/>
  <c r="J385" i="3"/>
  <c r="N385" i="3" s="1"/>
  <c r="M384" i="3"/>
  <c r="J384" i="3"/>
  <c r="N384" i="3" s="1"/>
  <c r="M383" i="3"/>
  <c r="J383" i="3"/>
  <c r="N383" i="3" s="1"/>
  <c r="M382" i="3"/>
  <c r="J382" i="3"/>
  <c r="M381" i="3"/>
  <c r="J381" i="3"/>
  <c r="J407" i="3" s="1"/>
  <c r="M375" i="3"/>
  <c r="J375" i="3"/>
  <c r="N375" i="3" s="1"/>
  <c r="M374" i="3"/>
  <c r="J374" i="3"/>
  <c r="N374" i="3" s="1"/>
  <c r="M373" i="3"/>
  <c r="J373" i="3"/>
  <c r="N373" i="3" s="1"/>
  <c r="M372" i="3"/>
  <c r="J372" i="3"/>
  <c r="N372" i="3" s="1"/>
  <c r="M371" i="3"/>
  <c r="J371" i="3"/>
  <c r="N371" i="3" s="1"/>
  <c r="M370" i="3"/>
  <c r="J370" i="3"/>
  <c r="N370" i="3" s="1"/>
  <c r="M369" i="3"/>
  <c r="J369" i="3"/>
  <c r="N369" i="3" s="1"/>
  <c r="M368" i="3"/>
  <c r="J368" i="3"/>
  <c r="N368" i="3" s="1"/>
  <c r="M367" i="3"/>
  <c r="J367" i="3"/>
  <c r="N367" i="3" s="1"/>
  <c r="M366" i="3"/>
  <c r="J366" i="3"/>
  <c r="N366" i="3" s="1"/>
  <c r="M365" i="3"/>
  <c r="J365" i="3"/>
  <c r="N365" i="3" s="1"/>
  <c r="M364" i="3"/>
  <c r="J364" i="3"/>
  <c r="N364" i="3" s="1"/>
  <c r="M363" i="3"/>
  <c r="J363" i="3"/>
  <c r="N363" i="3" s="1"/>
  <c r="M362" i="3"/>
  <c r="J362" i="3"/>
  <c r="N362" i="3" s="1"/>
  <c r="M361" i="3"/>
  <c r="J361" i="3"/>
  <c r="N361" i="3" s="1"/>
  <c r="M360" i="3"/>
  <c r="J360" i="3"/>
  <c r="N360" i="3" s="1"/>
  <c r="M359" i="3"/>
  <c r="J359" i="3"/>
  <c r="N359" i="3" s="1"/>
  <c r="M358" i="3"/>
  <c r="J358" i="3"/>
  <c r="N358" i="3" s="1"/>
  <c r="M357" i="3"/>
  <c r="J357" i="3"/>
  <c r="N357" i="3" s="1"/>
  <c r="M356" i="3"/>
  <c r="J356" i="3"/>
  <c r="N356" i="3" s="1"/>
  <c r="M355" i="3"/>
  <c r="J355" i="3"/>
  <c r="N355" i="3" s="1"/>
  <c r="M354" i="3"/>
  <c r="J354" i="3"/>
  <c r="N354" i="3" s="1"/>
  <c r="M353" i="3"/>
  <c r="J353" i="3"/>
  <c r="N353" i="3" s="1"/>
  <c r="M352" i="3"/>
  <c r="J352" i="3"/>
  <c r="N352" i="3" s="1"/>
  <c r="M351" i="3"/>
  <c r="J351" i="3"/>
  <c r="M350" i="3"/>
  <c r="J350" i="3"/>
  <c r="M344" i="3"/>
  <c r="J344" i="3"/>
  <c r="N344" i="3" s="1"/>
  <c r="M343" i="3"/>
  <c r="J343" i="3"/>
  <c r="N343" i="3" s="1"/>
  <c r="M342" i="3"/>
  <c r="J342" i="3"/>
  <c r="N342" i="3" s="1"/>
  <c r="M341" i="3"/>
  <c r="J341" i="3"/>
  <c r="N341" i="3" s="1"/>
  <c r="M340" i="3"/>
  <c r="J340" i="3"/>
  <c r="N340" i="3" s="1"/>
  <c r="M339" i="3"/>
  <c r="J339" i="3"/>
  <c r="N339" i="3" s="1"/>
  <c r="M338" i="3"/>
  <c r="J338" i="3"/>
  <c r="N338" i="3" s="1"/>
  <c r="M337" i="3"/>
  <c r="J337" i="3"/>
  <c r="N337" i="3" s="1"/>
  <c r="M336" i="3"/>
  <c r="J336" i="3"/>
  <c r="N336" i="3" s="1"/>
  <c r="M335" i="3"/>
  <c r="J335" i="3"/>
  <c r="N335" i="3" s="1"/>
  <c r="M334" i="3"/>
  <c r="J334" i="3"/>
  <c r="N334" i="3" s="1"/>
  <c r="M333" i="3"/>
  <c r="J333" i="3"/>
  <c r="N333" i="3" s="1"/>
  <c r="M332" i="3"/>
  <c r="J332" i="3"/>
  <c r="N332" i="3" s="1"/>
  <c r="M331" i="3"/>
  <c r="J331" i="3"/>
  <c r="N331" i="3" s="1"/>
  <c r="M330" i="3"/>
  <c r="J330" i="3"/>
  <c r="N330" i="3" s="1"/>
  <c r="M329" i="3"/>
  <c r="J329" i="3"/>
  <c r="N329" i="3" s="1"/>
  <c r="M328" i="3"/>
  <c r="J328" i="3"/>
  <c r="N328" i="3" s="1"/>
  <c r="M327" i="3"/>
  <c r="J327" i="3"/>
  <c r="N327" i="3" s="1"/>
  <c r="M326" i="3"/>
  <c r="J326" i="3"/>
  <c r="N326" i="3" s="1"/>
  <c r="M325" i="3"/>
  <c r="J325" i="3"/>
  <c r="N325" i="3" s="1"/>
  <c r="M324" i="3"/>
  <c r="J324" i="3"/>
  <c r="N324" i="3" s="1"/>
  <c r="M323" i="3"/>
  <c r="J323" i="3"/>
  <c r="N323" i="3" s="1"/>
  <c r="M322" i="3"/>
  <c r="J322" i="3"/>
  <c r="N322" i="3" s="1"/>
  <c r="M321" i="3"/>
  <c r="J321" i="3"/>
  <c r="N321" i="3" s="1"/>
  <c r="M320" i="3"/>
  <c r="J320" i="3"/>
  <c r="M319" i="3"/>
  <c r="J319" i="3"/>
  <c r="J345" i="3" s="1"/>
  <c r="J298" i="3"/>
  <c r="N298" i="3" s="1"/>
  <c r="M298" i="3"/>
  <c r="J299" i="3"/>
  <c r="N299" i="3" s="1"/>
  <c r="M299" i="3"/>
  <c r="J300" i="3"/>
  <c r="N300" i="3" s="1"/>
  <c r="M300" i="3"/>
  <c r="J269" i="3"/>
  <c r="N269" i="3" s="1"/>
  <c r="M269" i="3"/>
  <c r="J270" i="3"/>
  <c r="N270" i="3" s="1"/>
  <c r="M270" i="3"/>
  <c r="J271" i="3"/>
  <c r="N271" i="3" s="1"/>
  <c r="M271" i="3"/>
  <c r="J236" i="3"/>
  <c r="N236" i="3" s="1"/>
  <c r="M236" i="3"/>
  <c r="J237" i="3"/>
  <c r="N237" i="3" s="1"/>
  <c r="M237" i="3"/>
  <c r="J238" i="3"/>
  <c r="N238" i="3" s="1"/>
  <c r="M238" i="3"/>
  <c r="J205" i="3"/>
  <c r="N205" i="3" s="1"/>
  <c r="M205" i="3"/>
  <c r="J206" i="3"/>
  <c r="N206" i="3" s="1"/>
  <c r="M206" i="3"/>
  <c r="J207" i="3"/>
  <c r="N207" i="3" s="1"/>
  <c r="M207" i="3"/>
  <c r="J174" i="3"/>
  <c r="N174" i="3" s="1"/>
  <c r="M174" i="3"/>
  <c r="J175" i="3"/>
  <c r="N175" i="3" s="1"/>
  <c r="M175" i="3"/>
  <c r="J176" i="3"/>
  <c r="N176" i="3" s="1"/>
  <c r="M176" i="3"/>
  <c r="J143" i="3"/>
  <c r="N143" i="3" s="1"/>
  <c r="M143" i="3"/>
  <c r="J144" i="3"/>
  <c r="N144" i="3" s="1"/>
  <c r="M144" i="3"/>
  <c r="J114" i="3"/>
  <c r="N114" i="3" s="1"/>
  <c r="M114" i="3"/>
  <c r="J115" i="3"/>
  <c r="N115" i="3" s="1"/>
  <c r="M115" i="3"/>
  <c r="J85" i="3"/>
  <c r="N85" i="3" s="1"/>
  <c r="M85" i="3"/>
  <c r="J86" i="3"/>
  <c r="N86" i="3" s="1"/>
  <c r="M86" i="3"/>
  <c r="M54" i="3"/>
  <c r="M55" i="3"/>
  <c r="J54" i="3"/>
  <c r="N54" i="3" s="1"/>
  <c r="J55" i="3"/>
  <c r="N55" i="3" s="1"/>
  <c r="M20" i="3"/>
  <c r="M21" i="3"/>
  <c r="M22" i="3"/>
  <c r="J20" i="3"/>
  <c r="N20" i="3" s="1"/>
  <c r="J21" i="3"/>
  <c r="N21" i="3" s="1"/>
  <c r="J22" i="3"/>
  <c r="N22" i="3" s="1"/>
  <c r="J624" i="3" l="1"/>
  <c r="J377" i="3"/>
  <c r="J594" i="3"/>
  <c r="J531" i="3"/>
  <c r="J593" i="3"/>
  <c r="J439" i="3"/>
  <c r="F23" i="7"/>
  <c r="J346" i="3"/>
  <c r="J408" i="3"/>
  <c r="J532" i="3"/>
  <c r="J376" i="3"/>
  <c r="O376" i="3" s="1"/>
  <c r="O407" i="3" s="1"/>
  <c r="J438" i="3"/>
  <c r="J500" i="3"/>
  <c r="J470" i="3"/>
  <c r="N599" i="3"/>
  <c r="N625" i="3" s="1"/>
  <c r="N598" i="3"/>
  <c r="N624" i="3" s="1"/>
  <c r="N320" i="3"/>
  <c r="N346" i="3" s="1"/>
  <c r="N351" i="3"/>
  <c r="N377" i="3" s="1"/>
  <c r="N382" i="3"/>
  <c r="N408" i="3" s="1"/>
  <c r="N413" i="3"/>
  <c r="N439" i="3" s="1"/>
  <c r="N444" i="3"/>
  <c r="N470" i="3" s="1"/>
  <c r="N475" i="3"/>
  <c r="N501" i="3" s="1"/>
  <c r="N506" i="3"/>
  <c r="N532" i="3" s="1"/>
  <c r="N537" i="3"/>
  <c r="N563" i="3" s="1"/>
  <c r="N568" i="3"/>
  <c r="N594" i="3" s="1"/>
  <c r="N319" i="3"/>
  <c r="N345" i="3" s="1"/>
  <c r="N350" i="3"/>
  <c r="N376" i="3" s="1"/>
  <c r="N381" i="3"/>
  <c r="N407" i="3" s="1"/>
  <c r="N412" i="3"/>
  <c r="N438" i="3" s="1"/>
  <c r="N443" i="3"/>
  <c r="N469" i="3" s="1"/>
  <c r="N474" i="3"/>
  <c r="N500" i="3" s="1"/>
  <c r="N505" i="3"/>
  <c r="N531" i="3" s="1"/>
  <c r="N536" i="3"/>
  <c r="N562" i="3" s="1"/>
  <c r="N567" i="3"/>
  <c r="N593" i="3" s="1"/>
  <c r="L169" i="4"/>
  <c r="N169" i="4" s="1"/>
  <c r="L168" i="4"/>
  <c r="N168" i="4" s="1"/>
  <c r="L155" i="4"/>
  <c r="N155" i="4" s="1"/>
  <c r="L135" i="4"/>
  <c r="N135" i="4" s="1"/>
  <c r="L134" i="4"/>
  <c r="N134" i="4" s="1"/>
  <c r="L118" i="4"/>
  <c r="N118" i="4" s="1"/>
  <c r="L117" i="4"/>
  <c r="N117" i="4" s="1"/>
  <c r="L101" i="4"/>
  <c r="N101" i="4" s="1"/>
  <c r="L100" i="4"/>
  <c r="N100" i="4" s="1"/>
  <c r="L84" i="4"/>
  <c r="N84" i="4" s="1"/>
  <c r="L83" i="4"/>
  <c r="N83" i="4" s="1"/>
  <c r="L67" i="4"/>
  <c r="N67" i="4" s="1"/>
  <c r="L53" i="4"/>
  <c r="N53" i="4" s="1"/>
  <c r="L16" i="4"/>
  <c r="N16" i="4" s="1"/>
  <c r="M301" i="3"/>
  <c r="J301" i="3"/>
  <c r="N301" i="3" s="1"/>
  <c r="M297" i="3"/>
  <c r="J297" i="3"/>
  <c r="N297" i="3" s="1"/>
  <c r="M296" i="3"/>
  <c r="J296" i="3"/>
  <c r="N296" i="3" s="1"/>
  <c r="M272" i="3"/>
  <c r="J272" i="3"/>
  <c r="N272" i="3" s="1"/>
  <c r="M268" i="3"/>
  <c r="J268" i="3"/>
  <c r="N268" i="3" s="1"/>
  <c r="M267" i="3"/>
  <c r="J267" i="3"/>
  <c r="N267" i="3" s="1"/>
  <c r="M239" i="3"/>
  <c r="J239" i="3"/>
  <c r="N239" i="3" s="1"/>
  <c r="M235" i="3"/>
  <c r="J235" i="3"/>
  <c r="N235" i="3" s="1"/>
  <c r="M234" i="3"/>
  <c r="J234" i="3"/>
  <c r="N234" i="3" s="1"/>
  <c r="M210" i="3"/>
  <c r="J210" i="3"/>
  <c r="N210" i="3" s="1"/>
  <c r="M209" i="3"/>
  <c r="J209" i="3"/>
  <c r="N209" i="3" s="1"/>
  <c r="M208" i="3"/>
  <c r="J208" i="3"/>
  <c r="N208" i="3" s="1"/>
  <c r="M179" i="3"/>
  <c r="J179" i="3"/>
  <c r="N179" i="3" s="1"/>
  <c r="M178" i="3"/>
  <c r="J178" i="3"/>
  <c r="N178" i="3" s="1"/>
  <c r="M177" i="3"/>
  <c r="J177" i="3"/>
  <c r="N177" i="3" s="1"/>
  <c r="M146" i="3"/>
  <c r="J146" i="3"/>
  <c r="N146" i="3" s="1"/>
  <c r="M145" i="3"/>
  <c r="J145" i="3"/>
  <c r="N145" i="3" s="1"/>
  <c r="M142" i="3"/>
  <c r="J142" i="3"/>
  <c r="N142" i="3" s="1"/>
  <c r="M141" i="3"/>
  <c r="J141" i="3"/>
  <c r="N141" i="3" s="1"/>
  <c r="M117" i="3"/>
  <c r="J117" i="3"/>
  <c r="N117" i="3" s="1"/>
  <c r="M116" i="3"/>
  <c r="J116" i="3"/>
  <c r="N116" i="3" s="1"/>
  <c r="M113" i="3"/>
  <c r="J113" i="3"/>
  <c r="N113" i="3" s="1"/>
  <c r="M112" i="3"/>
  <c r="J112" i="3"/>
  <c r="N112" i="3" s="1"/>
  <c r="M84" i="3"/>
  <c r="J84" i="3"/>
  <c r="N84" i="3" s="1"/>
  <c r="M83" i="3"/>
  <c r="J83" i="3"/>
  <c r="N83" i="3" s="1"/>
  <c r="M82" i="3"/>
  <c r="J82" i="3"/>
  <c r="N82" i="3" s="1"/>
  <c r="M81" i="3"/>
  <c r="J81" i="3"/>
  <c r="N81" i="3" s="1"/>
  <c r="M56" i="3"/>
  <c r="J56" i="3"/>
  <c r="N56" i="3" s="1"/>
  <c r="M53" i="3"/>
  <c r="J53" i="3"/>
  <c r="N53" i="3" s="1"/>
  <c r="M52" i="3"/>
  <c r="J52" i="3"/>
  <c r="N52" i="3" s="1"/>
  <c r="M51" i="3"/>
  <c r="J51" i="3"/>
  <c r="N51" i="3" s="1"/>
  <c r="M18" i="3"/>
  <c r="M19" i="3"/>
  <c r="M23" i="3"/>
  <c r="M24" i="3"/>
  <c r="M25" i="3"/>
  <c r="M26" i="3"/>
  <c r="M27" i="3"/>
  <c r="J18" i="3"/>
  <c r="N18" i="3" s="1"/>
  <c r="J19" i="3"/>
  <c r="N19" i="3" s="1"/>
  <c r="J23" i="3"/>
  <c r="N23" i="3" s="1"/>
  <c r="J24" i="3"/>
  <c r="N24" i="3" s="1"/>
  <c r="J25" i="3"/>
  <c r="N25" i="3" s="1"/>
  <c r="J26" i="3"/>
  <c r="N26" i="3" s="1"/>
  <c r="J27" i="3"/>
  <c r="N27" i="3" s="1"/>
  <c r="A7" i="7"/>
  <c r="G5" i="7"/>
  <c r="F5" i="7"/>
  <c r="E5" i="7"/>
  <c r="A5" i="7"/>
  <c r="J3" i="7"/>
  <c r="H3" i="7"/>
  <c r="G3" i="7"/>
  <c r="F3" i="7"/>
  <c r="E3" i="7"/>
  <c r="A3" i="7"/>
  <c r="E78" i="5"/>
  <c r="E77" i="5"/>
  <c r="E76" i="5"/>
  <c r="E75" i="5"/>
  <c r="E74" i="5"/>
  <c r="E73" i="5"/>
  <c r="E72" i="5"/>
  <c r="E40" i="5"/>
  <c r="E93" i="6"/>
  <c r="H94" i="6" s="1"/>
  <c r="E91" i="6"/>
  <c r="H92" i="6" s="1"/>
  <c r="E89" i="6"/>
  <c r="H90" i="6" s="1"/>
  <c r="E87" i="6"/>
  <c r="H88" i="6" s="1"/>
  <c r="H86" i="6"/>
  <c r="E83" i="6"/>
  <c r="H84" i="6" s="1"/>
  <c r="E81" i="6"/>
  <c r="H82" i="6" s="1"/>
  <c r="E77" i="6"/>
  <c r="H78" i="6" s="1"/>
  <c r="E75" i="6"/>
  <c r="H76" i="6" s="1"/>
  <c r="E73" i="6"/>
  <c r="H74" i="6" s="1"/>
  <c r="E71" i="6"/>
  <c r="H72" i="6" s="1"/>
  <c r="E69" i="6"/>
  <c r="H70" i="6" s="1"/>
  <c r="H56" i="6"/>
  <c r="E47" i="6"/>
  <c r="H48" i="6" s="1"/>
  <c r="E49" i="6"/>
  <c r="H50" i="6" s="1"/>
  <c r="E63" i="6"/>
  <c r="H64" i="6" s="1"/>
  <c r="E61" i="6"/>
  <c r="H62" i="6" s="1"/>
  <c r="E59" i="6"/>
  <c r="H60" i="6" s="1"/>
  <c r="E57" i="6"/>
  <c r="H58" i="6" s="1"/>
  <c r="E53" i="6"/>
  <c r="H54" i="6" s="1"/>
  <c r="E45" i="6"/>
  <c r="H46" i="6" s="1"/>
  <c r="E43" i="6"/>
  <c r="H44" i="6" s="1"/>
  <c r="E41" i="6"/>
  <c r="H42" i="6" s="1"/>
  <c r="E39" i="6"/>
  <c r="H40" i="6" s="1"/>
  <c r="J3" i="6"/>
  <c r="H3" i="6"/>
  <c r="G5" i="6"/>
  <c r="G3" i="6"/>
  <c r="F5" i="6"/>
  <c r="F3" i="6"/>
  <c r="E5" i="6"/>
  <c r="E3" i="6"/>
  <c r="A7" i="6"/>
  <c r="A5" i="6"/>
  <c r="A3" i="6"/>
  <c r="I3" i="5"/>
  <c r="G3" i="5"/>
  <c r="F5" i="5"/>
  <c r="F3" i="5"/>
  <c r="E5" i="5"/>
  <c r="E3" i="5"/>
  <c r="C5" i="5"/>
  <c r="C3" i="5"/>
  <c r="A5" i="5"/>
  <c r="L56" i="4"/>
  <c r="N56" i="4" s="1"/>
  <c r="A5" i="4"/>
  <c r="N3" i="4"/>
  <c r="L3" i="4"/>
  <c r="J5" i="4"/>
  <c r="J3" i="4"/>
  <c r="G5" i="4"/>
  <c r="E5" i="4"/>
  <c r="G3" i="4"/>
  <c r="E3" i="4"/>
  <c r="E5" i="3"/>
  <c r="E3" i="3"/>
  <c r="G5" i="3"/>
  <c r="G3" i="3"/>
  <c r="N3" i="3"/>
  <c r="L3" i="3"/>
  <c r="J5" i="3"/>
  <c r="J3" i="3"/>
  <c r="A5" i="3"/>
  <c r="O377" i="3" l="1"/>
  <c r="O408" i="3" s="1"/>
  <c r="O439" i="3" s="1"/>
  <c r="O470" i="3" s="1"/>
  <c r="O501" i="3" s="1"/>
  <c r="O532" i="3" s="1"/>
  <c r="O563" i="3" s="1"/>
  <c r="O594" i="3" s="1"/>
  <c r="O625" i="3" s="1"/>
  <c r="J31" i="3" s="1"/>
  <c r="O438" i="3"/>
  <c r="O469" i="3" s="1"/>
  <c r="O500" i="3" s="1"/>
  <c r="O531" i="3" s="1"/>
  <c r="O562" i="3" s="1"/>
  <c r="O593" i="3" s="1"/>
  <c r="O624" i="3" s="1"/>
  <c r="J30" i="3" s="1"/>
  <c r="E100" i="5"/>
  <c r="P377" i="3"/>
  <c r="P408" i="3" s="1"/>
  <c r="P439" i="3" s="1"/>
  <c r="P470" i="3" s="1"/>
  <c r="P501" i="3" s="1"/>
  <c r="P532" i="3" s="1"/>
  <c r="P563" i="3" s="1"/>
  <c r="P594" i="3" s="1"/>
  <c r="P625" i="3" s="1"/>
  <c r="N31" i="3" s="1"/>
  <c r="P376" i="3"/>
  <c r="P407" i="3" s="1"/>
  <c r="P438" i="3" s="1"/>
  <c r="P469" i="3" s="1"/>
  <c r="P500" i="3" s="1"/>
  <c r="P531" i="3" s="1"/>
  <c r="P562" i="3" s="1"/>
  <c r="P593" i="3" s="1"/>
  <c r="P624" i="3" s="1"/>
  <c r="N30" i="3" s="1"/>
  <c r="H65" i="6"/>
  <c r="E68" i="5"/>
  <c r="H95" i="6"/>
  <c r="L177" i="4"/>
  <c r="N177" i="4" s="1"/>
  <c r="L176" i="4"/>
  <c r="N176" i="4" s="1"/>
  <c r="L175" i="4"/>
  <c r="N175" i="4" s="1"/>
  <c r="L174" i="4"/>
  <c r="N174" i="4" s="1"/>
  <c r="L173" i="4"/>
  <c r="N173" i="4" s="1"/>
  <c r="L172" i="4"/>
  <c r="N172" i="4" s="1"/>
  <c r="L167" i="4"/>
  <c r="N167" i="4" s="1"/>
  <c r="L166" i="4"/>
  <c r="N166" i="4" s="1"/>
  <c r="L165" i="4"/>
  <c r="L160" i="4"/>
  <c r="N160" i="4" s="1"/>
  <c r="L159" i="4"/>
  <c r="N159" i="4" s="1"/>
  <c r="L158" i="4"/>
  <c r="N158" i="4" s="1"/>
  <c r="L157" i="4"/>
  <c r="N157" i="4" s="1"/>
  <c r="L156" i="4"/>
  <c r="N156" i="4" s="1"/>
  <c r="L152" i="4"/>
  <c r="N152" i="4" s="1"/>
  <c r="L151" i="4"/>
  <c r="N151" i="4" s="1"/>
  <c r="L150" i="4"/>
  <c r="N150" i="4" s="1"/>
  <c r="L149" i="4"/>
  <c r="N149" i="4" s="1"/>
  <c r="L148" i="4"/>
  <c r="L143" i="4"/>
  <c r="N143" i="4" s="1"/>
  <c r="L142" i="4"/>
  <c r="N142" i="4" s="1"/>
  <c r="L141" i="4"/>
  <c r="N141" i="4" s="1"/>
  <c r="L140" i="4"/>
  <c r="N140" i="4" s="1"/>
  <c r="L139" i="4"/>
  <c r="N139" i="4" s="1"/>
  <c r="L138" i="4"/>
  <c r="N138" i="4" s="1"/>
  <c r="L133" i="4"/>
  <c r="N133" i="4" s="1"/>
  <c r="L132" i="4"/>
  <c r="N132" i="4" s="1"/>
  <c r="L131" i="4"/>
  <c r="L126" i="4"/>
  <c r="N126" i="4" s="1"/>
  <c r="L125" i="4"/>
  <c r="N125" i="4" s="1"/>
  <c r="L124" i="4"/>
  <c r="N124" i="4" s="1"/>
  <c r="L123" i="4"/>
  <c r="N123" i="4" s="1"/>
  <c r="L122" i="4"/>
  <c r="N122" i="4" s="1"/>
  <c r="L121" i="4"/>
  <c r="N121" i="4" s="1"/>
  <c r="L120" i="4"/>
  <c r="N120" i="4" s="1"/>
  <c r="L116" i="4"/>
  <c r="N116" i="4" s="1"/>
  <c r="L115" i="4"/>
  <c r="N115" i="4" s="1"/>
  <c r="L114" i="4"/>
  <c r="L109" i="4"/>
  <c r="N109" i="4" s="1"/>
  <c r="L108" i="4"/>
  <c r="N108" i="4" s="1"/>
  <c r="L107" i="4"/>
  <c r="N107" i="4" s="1"/>
  <c r="L106" i="4"/>
  <c r="N106" i="4" s="1"/>
  <c r="L105" i="4"/>
  <c r="N105" i="4" s="1"/>
  <c r="L104" i="4"/>
  <c r="N104" i="4" s="1"/>
  <c r="L103" i="4"/>
  <c r="N103" i="4" s="1"/>
  <c r="L99" i="4"/>
  <c r="N99" i="4" s="1"/>
  <c r="L98" i="4"/>
  <c r="N98" i="4" s="1"/>
  <c r="L97" i="4"/>
  <c r="L92" i="4"/>
  <c r="N92" i="4" s="1"/>
  <c r="L91" i="4"/>
  <c r="N91" i="4" s="1"/>
  <c r="L90" i="4"/>
  <c r="N90" i="4" s="1"/>
  <c r="L89" i="4"/>
  <c r="N89" i="4" s="1"/>
  <c r="L88" i="4"/>
  <c r="N88" i="4" s="1"/>
  <c r="L87" i="4"/>
  <c r="N87" i="4" s="1"/>
  <c r="L86" i="4"/>
  <c r="N86" i="4" s="1"/>
  <c r="L82" i="4"/>
  <c r="N82" i="4" s="1"/>
  <c r="L81" i="4"/>
  <c r="N81" i="4" s="1"/>
  <c r="L80" i="4"/>
  <c r="L75" i="4"/>
  <c r="N75" i="4" s="1"/>
  <c r="L74" i="4"/>
  <c r="N74" i="4" s="1"/>
  <c r="L73" i="4"/>
  <c r="N73" i="4" s="1"/>
  <c r="L72" i="4"/>
  <c r="N72" i="4" s="1"/>
  <c r="L71" i="4"/>
  <c r="N71" i="4" s="1"/>
  <c r="L70" i="4"/>
  <c r="N70" i="4" s="1"/>
  <c r="L66" i="4"/>
  <c r="N66" i="4" s="1"/>
  <c r="L65" i="4"/>
  <c r="N65" i="4" s="1"/>
  <c r="L64" i="4"/>
  <c r="N64" i="4" s="1"/>
  <c r="L63" i="4"/>
  <c r="L58" i="4"/>
  <c r="N58" i="4" s="1"/>
  <c r="L57" i="4"/>
  <c r="N57" i="4" s="1"/>
  <c r="L55" i="4"/>
  <c r="N55" i="4" s="1"/>
  <c r="L54" i="4"/>
  <c r="N54" i="4" s="1"/>
  <c r="L49" i="4"/>
  <c r="N49" i="4" s="1"/>
  <c r="L48" i="4"/>
  <c r="N48" i="4" s="1"/>
  <c r="L47" i="4"/>
  <c r="N47" i="4" s="1"/>
  <c r="L46" i="4"/>
  <c r="L41" i="4"/>
  <c r="N41" i="4" s="1"/>
  <c r="L40" i="4"/>
  <c r="N40" i="4" s="1"/>
  <c r="L39" i="4"/>
  <c r="N39" i="4" s="1"/>
  <c r="L31" i="4"/>
  <c r="N31" i="4" s="1"/>
  <c r="L30" i="4"/>
  <c r="N30" i="4" s="1"/>
  <c r="L29" i="4"/>
  <c r="J304" i="3"/>
  <c r="N304" i="3" s="1"/>
  <c r="M304" i="3"/>
  <c r="J305" i="3"/>
  <c r="N305" i="3" s="1"/>
  <c r="M305" i="3"/>
  <c r="J306" i="3"/>
  <c r="N306" i="3" s="1"/>
  <c r="M306" i="3"/>
  <c r="J307" i="3"/>
  <c r="N307" i="3" s="1"/>
  <c r="M307" i="3"/>
  <c r="J273" i="3"/>
  <c r="N273" i="3" s="1"/>
  <c r="M273" i="3"/>
  <c r="J274" i="3"/>
  <c r="N274" i="3" s="1"/>
  <c r="M274" i="3"/>
  <c r="J275" i="3"/>
  <c r="N275" i="3" s="1"/>
  <c r="M275" i="3"/>
  <c r="M204" i="3"/>
  <c r="M211" i="3"/>
  <c r="J204" i="3"/>
  <c r="N204" i="3" s="1"/>
  <c r="J211" i="3"/>
  <c r="N211" i="3" s="1"/>
  <c r="J212" i="3"/>
  <c r="N212" i="3" s="1"/>
  <c r="M172" i="3"/>
  <c r="M173" i="3"/>
  <c r="M180" i="3"/>
  <c r="J172" i="3"/>
  <c r="N172" i="3" s="1"/>
  <c r="J173" i="3"/>
  <c r="N173" i="3" s="1"/>
  <c r="M149" i="3"/>
  <c r="M150" i="3"/>
  <c r="M151" i="3"/>
  <c r="M152" i="3"/>
  <c r="M153" i="3"/>
  <c r="J149" i="3"/>
  <c r="N149" i="3" s="1"/>
  <c r="J150" i="3"/>
  <c r="N150" i="3" s="1"/>
  <c r="J151" i="3"/>
  <c r="N151" i="3" s="1"/>
  <c r="J152" i="3"/>
  <c r="N152" i="3" s="1"/>
  <c r="J153" i="3"/>
  <c r="N153" i="3" s="1"/>
  <c r="M120" i="3"/>
  <c r="M121" i="3"/>
  <c r="M122" i="3"/>
  <c r="M123" i="3"/>
  <c r="M124" i="3"/>
  <c r="J120" i="3"/>
  <c r="N120" i="3" s="1"/>
  <c r="J121" i="3"/>
  <c r="N121" i="3" s="1"/>
  <c r="J122" i="3"/>
  <c r="N122" i="3" s="1"/>
  <c r="J123" i="3"/>
  <c r="N123" i="3" s="1"/>
  <c r="J124" i="3"/>
  <c r="N124" i="3" s="1"/>
  <c r="M90" i="3"/>
  <c r="M91" i="3"/>
  <c r="M92" i="3"/>
  <c r="J90" i="3"/>
  <c r="N90" i="3" s="1"/>
  <c r="J91" i="3"/>
  <c r="N91" i="3" s="1"/>
  <c r="J92" i="3"/>
  <c r="N92" i="3" s="1"/>
  <c r="M48" i="3"/>
  <c r="M49" i="3"/>
  <c r="M50" i="3"/>
  <c r="M57" i="3"/>
  <c r="M58" i="3"/>
  <c r="M59" i="3"/>
  <c r="M60" i="3"/>
  <c r="M61" i="3"/>
  <c r="M62" i="3"/>
  <c r="J48" i="3"/>
  <c r="N48" i="3" s="1"/>
  <c r="J49" i="3"/>
  <c r="N49" i="3" s="1"/>
  <c r="J50" i="3"/>
  <c r="N50" i="3" s="1"/>
  <c r="J57" i="3"/>
  <c r="N57" i="3" s="1"/>
  <c r="J58" i="3"/>
  <c r="N58" i="3" s="1"/>
  <c r="J59" i="3"/>
  <c r="N59" i="3" s="1"/>
  <c r="J60" i="3"/>
  <c r="N60" i="3" s="1"/>
  <c r="J61" i="3"/>
  <c r="N61" i="3" s="1"/>
  <c r="J62" i="3"/>
  <c r="N62" i="3" s="1"/>
  <c r="M313" i="3"/>
  <c r="J313" i="3"/>
  <c r="N313" i="3" s="1"/>
  <c r="M312" i="3"/>
  <c r="J312" i="3"/>
  <c r="N312" i="3" s="1"/>
  <c r="M311" i="3"/>
  <c r="J311" i="3"/>
  <c r="N311" i="3" s="1"/>
  <c r="M310" i="3"/>
  <c r="J310" i="3"/>
  <c r="N310" i="3" s="1"/>
  <c r="M309" i="3"/>
  <c r="J309" i="3"/>
  <c r="N309" i="3" s="1"/>
  <c r="M308" i="3"/>
  <c r="J308" i="3"/>
  <c r="N308" i="3" s="1"/>
  <c r="M303" i="3"/>
  <c r="J303" i="3"/>
  <c r="N303" i="3" s="1"/>
  <c r="M302" i="3"/>
  <c r="J302" i="3"/>
  <c r="N302" i="3" s="1"/>
  <c r="M295" i="3"/>
  <c r="J295" i="3"/>
  <c r="M294" i="3"/>
  <c r="J294" i="3"/>
  <c r="M293" i="3"/>
  <c r="J293" i="3"/>
  <c r="M292" i="3"/>
  <c r="J292" i="3"/>
  <c r="M291" i="3"/>
  <c r="J291" i="3"/>
  <c r="M290" i="3"/>
  <c r="J290" i="3"/>
  <c r="M289" i="3"/>
  <c r="J289" i="3"/>
  <c r="M288" i="3"/>
  <c r="J288" i="3"/>
  <c r="M282" i="3"/>
  <c r="J282" i="3"/>
  <c r="N282" i="3" s="1"/>
  <c r="M281" i="3"/>
  <c r="J281" i="3"/>
  <c r="N281" i="3" s="1"/>
  <c r="M280" i="3"/>
  <c r="J280" i="3"/>
  <c r="N280" i="3" s="1"/>
  <c r="M279" i="3"/>
  <c r="J279" i="3"/>
  <c r="N279" i="3" s="1"/>
  <c r="M278" i="3"/>
  <c r="J278" i="3"/>
  <c r="N278" i="3" s="1"/>
  <c r="M277" i="3"/>
  <c r="J277" i="3"/>
  <c r="N277" i="3" s="1"/>
  <c r="M276" i="3"/>
  <c r="J276" i="3"/>
  <c r="N276" i="3" s="1"/>
  <c r="M266" i="3"/>
  <c r="J266" i="3"/>
  <c r="N266" i="3" s="1"/>
  <c r="M265" i="3"/>
  <c r="J265" i="3"/>
  <c r="N265" i="3" s="1"/>
  <c r="M264" i="3"/>
  <c r="J264" i="3"/>
  <c r="M263" i="3"/>
  <c r="J263" i="3"/>
  <c r="M262" i="3"/>
  <c r="J262" i="3"/>
  <c r="M261" i="3"/>
  <c r="J261" i="3"/>
  <c r="M260" i="3"/>
  <c r="J260" i="3"/>
  <c r="M259" i="3"/>
  <c r="J259" i="3"/>
  <c r="M258" i="3"/>
  <c r="J258" i="3"/>
  <c r="M257" i="3"/>
  <c r="J257" i="3"/>
  <c r="M251" i="3"/>
  <c r="J251" i="3"/>
  <c r="N251" i="3" s="1"/>
  <c r="M250" i="3"/>
  <c r="J250" i="3"/>
  <c r="N250" i="3" s="1"/>
  <c r="M249" i="3"/>
  <c r="J249" i="3"/>
  <c r="N249" i="3" s="1"/>
  <c r="M248" i="3"/>
  <c r="J248" i="3"/>
  <c r="N248" i="3" s="1"/>
  <c r="M247" i="3"/>
  <c r="J247" i="3"/>
  <c r="N247" i="3" s="1"/>
  <c r="M246" i="3"/>
  <c r="J246" i="3"/>
  <c r="N246" i="3" s="1"/>
  <c r="M245" i="3"/>
  <c r="J245" i="3"/>
  <c r="N245" i="3" s="1"/>
  <c r="M244" i="3"/>
  <c r="J244" i="3"/>
  <c r="N244" i="3" s="1"/>
  <c r="M241" i="3"/>
  <c r="J241" i="3"/>
  <c r="N241" i="3" s="1"/>
  <c r="M240" i="3"/>
  <c r="J240" i="3"/>
  <c r="N240" i="3" s="1"/>
  <c r="M233" i="3"/>
  <c r="J233" i="3"/>
  <c r="M232" i="3"/>
  <c r="J232" i="3"/>
  <c r="M231" i="3"/>
  <c r="J231" i="3"/>
  <c r="M230" i="3"/>
  <c r="J230" i="3"/>
  <c r="M229" i="3"/>
  <c r="J229" i="3"/>
  <c r="M228" i="3"/>
  <c r="J228" i="3"/>
  <c r="M227" i="3"/>
  <c r="J227" i="3"/>
  <c r="M226" i="3"/>
  <c r="J226" i="3"/>
  <c r="M220" i="3"/>
  <c r="J220" i="3"/>
  <c r="N220" i="3" s="1"/>
  <c r="M219" i="3"/>
  <c r="J219" i="3"/>
  <c r="N219" i="3" s="1"/>
  <c r="M218" i="3"/>
  <c r="J218" i="3"/>
  <c r="N218" i="3" s="1"/>
  <c r="M217" i="3"/>
  <c r="J217" i="3"/>
  <c r="N217" i="3" s="1"/>
  <c r="M216" i="3"/>
  <c r="J216" i="3"/>
  <c r="N216" i="3" s="1"/>
  <c r="M215" i="3"/>
  <c r="J215" i="3"/>
  <c r="N215" i="3" s="1"/>
  <c r="M214" i="3"/>
  <c r="J214" i="3"/>
  <c r="N214" i="3" s="1"/>
  <c r="M213" i="3"/>
  <c r="J213" i="3"/>
  <c r="N213" i="3" s="1"/>
  <c r="M212" i="3"/>
  <c r="M203" i="3"/>
  <c r="J203" i="3"/>
  <c r="N203" i="3" s="1"/>
  <c r="M202" i="3"/>
  <c r="J202" i="3"/>
  <c r="M201" i="3"/>
  <c r="J201" i="3"/>
  <c r="M200" i="3"/>
  <c r="J200" i="3"/>
  <c r="M199" i="3"/>
  <c r="J199" i="3"/>
  <c r="M198" i="3"/>
  <c r="J198" i="3"/>
  <c r="M197" i="3"/>
  <c r="J197" i="3"/>
  <c r="M196" i="3"/>
  <c r="J196" i="3"/>
  <c r="M195" i="3"/>
  <c r="J195" i="3"/>
  <c r="M189" i="3"/>
  <c r="J189" i="3"/>
  <c r="N189" i="3" s="1"/>
  <c r="M188" i="3"/>
  <c r="J188" i="3"/>
  <c r="N188" i="3" s="1"/>
  <c r="M187" i="3"/>
  <c r="J187" i="3"/>
  <c r="N187" i="3" s="1"/>
  <c r="M186" i="3"/>
  <c r="J186" i="3"/>
  <c r="N186" i="3" s="1"/>
  <c r="M185" i="3"/>
  <c r="J185" i="3"/>
  <c r="N185" i="3" s="1"/>
  <c r="M184" i="3"/>
  <c r="J184" i="3"/>
  <c r="N184" i="3" s="1"/>
  <c r="M183" i="3"/>
  <c r="J183" i="3"/>
  <c r="N183" i="3" s="1"/>
  <c r="M182" i="3"/>
  <c r="J182" i="3"/>
  <c r="N182" i="3" s="1"/>
  <c r="M181" i="3"/>
  <c r="J181" i="3"/>
  <c r="N181" i="3" s="1"/>
  <c r="J180" i="3"/>
  <c r="N180" i="3" s="1"/>
  <c r="M171" i="3"/>
  <c r="J171" i="3"/>
  <c r="M170" i="3"/>
  <c r="J170" i="3"/>
  <c r="M169" i="3"/>
  <c r="J169" i="3"/>
  <c r="M168" i="3"/>
  <c r="J168" i="3"/>
  <c r="M167" i="3"/>
  <c r="J167" i="3"/>
  <c r="M166" i="3"/>
  <c r="J166" i="3"/>
  <c r="M165" i="3"/>
  <c r="J165" i="3"/>
  <c r="M164" i="3"/>
  <c r="J164" i="3"/>
  <c r="M158" i="3"/>
  <c r="J158" i="3"/>
  <c r="N158" i="3" s="1"/>
  <c r="M157" i="3"/>
  <c r="J157" i="3"/>
  <c r="N157" i="3" s="1"/>
  <c r="M156" i="3"/>
  <c r="J156" i="3"/>
  <c r="N156" i="3" s="1"/>
  <c r="M155" i="3"/>
  <c r="J155" i="3"/>
  <c r="N155" i="3" s="1"/>
  <c r="M154" i="3"/>
  <c r="J154" i="3"/>
  <c r="N154" i="3" s="1"/>
  <c r="M148" i="3"/>
  <c r="J148" i="3"/>
  <c r="N148" i="3" s="1"/>
  <c r="M147" i="3"/>
  <c r="J147" i="3"/>
  <c r="N147" i="3" s="1"/>
  <c r="M140" i="3"/>
  <c r="J140" i="3"/>
  <c r="M139" i="3"/>
  <c r="J139" i="3"/>
  <c r="M138" i="3"/>
  <c r="J138" i="3"/>
  <c r="M137" i="3"/>
  <c r="J137" i="3"/>
  <c r="M136" i="3"/>
  <c r="J136" i="3"/>
  <c r="M135" i="3"/>
  <c r="J135" i="3"/>
  <c r="M134" i="3"/>
  <c r="J134" i="3"/>
  <c r="M133" i="3"/>
  <c r="J133" i="3"/>
  <c r="M127" i="3"/>
  <c r="J127" i="3"/>
  <c r="N127" i="3" s="1"/>
  <c r="M126" i="3"/>
  <c r="J126" i="3"/>
  <c r="N126" i="3" s="1"/>
  <c r="M125" i="3"/>
  <c r="J125" i="3"/>
  <c r="N125" i="3" s="1"/>
  <c r="M119" i="3"/>
  <c r="J119" i="3"/>
  <c r="N119" i="3" s="1"/>
  <c r="M118" i="3"/>
  <c r="J118" i="3"/>
  <c r="N118" i="3" s="1"/>
  <c r="M111" i="3"/>
  <c r="J111" i="3"/>
  <c r="N111" i="3" s="1"/>
  <c r="M110" i="3"/>
  <c r="J110" i="3"/>
  <c r="N110" i="3" s="1"/>
  <c r="M109" i="3"/>
  <c r="J109" i="3"/>
  <c r="M108" i="3"/>
  <c r="J108" i="3"/>
  <c r="M107" i="3"/>
  <c r="J107" i="3"/>
  <c r="M106" i="3"/>
  <c r="J106" i="3"/>
  <c r="M105" i="3"/>
  <c r="J105" i="3"/>
  <c r="M104" i="3"/>
  <c r="J104" i="3"/>
  <c r="M103" i="3"/>
  <c r="J103" i="3"/>
  <c r="M102" i="3"/>
  <c r="J102" i="3"/>
  <c r="M96" i="3"/>
  <c r="J96" i="3"/>
  <c r="N96" i="3" s="1"/>
  <c r="M95" i="3"/>
  <c r="J95" i="3"/>
  <c r="N95" i="3" s="1"/>
  <c r="M94" i="3"/>
  <c r="J94" i="3"/>
  <c r="N94" i="3" s="1"/>
  <c r="M93" i="3"/>
  <c r="J93" i="3"/>
  <c r="N93" i="3" s="1"/>
  <c r="M89" i="3"/>
  <c r="J89" i="3"/>
  <c r="N89" i="3" s="1"/>
  <c r="M88" i="3"/>
  <c r="J88" i="3"/>
  <c r="N88" i="3" s="1"/>
  <c r="M87" i="3"/>
  <c r="J87" i="3"/>
  <c r="N87" i="3" s="1"/>
  <c r="M80" i="3"/>
  <c r="J80" i="3"/>
  <c r="N80" i="3" s="1"/>
  <c r="M79" i="3"/>
  <c r="J79" i="3"/>
  <c r="N79" i="3" s="1"/>
  <c r="M78" i="3"/>
  <c r="J78" i="3"/>
  <c r="M77" i="3"/>
  <c r="J77" i="3"/>
  <c r="M76" i="3"/>
  <c r="J76" i="3"/>
  <c r="M75" i="3"/>
  <c r="J75" i="3"/>
  <c r="M74" i="3"/>
  <c r="J74" i="3"/>
  <c r="M73" i="3"/>
  <c r="J73" i="3"/>
  <c r="M72" i="3"/>
  <c r="J72" i="3"/>
  <c r="M71" i="3"/>
  <c r="J71" i="3"/>
  <c r="M65" i="3"/>
  <c r="J65" i="3"/>
  <c r="N65" i="3" s="1"/>
  <c r="M64" i="3"/>
  <c r="J64" i="3"/>
  <c r="N64" i="3" s="1"/>
  <c r="M63" i="3"/>
  <c r="J63" i="3"/>
  <c r="N63" i="3" s="1"/>
  <c r="M47" i="3"/>
  <c r="J47" i="3"/>
  <c r="M46" i="3"/>
  <c r="J46" i="3"/>
  <c r="M45" i="3"/>
  <c r="J45" i="3"/>
  <c r="M44" i="3"/>
  <c r="J44" i="3"/>
  <c r="M43" i="3"/>
  <c r="J43" i="3"/>
  <c r="M42" i="3"/>
  <c r="J42" i="3"/>
  <c r="M41" i="3"/>
  <c r="J41" i="3"/>
  <c r="M40" i="3"/>
  <c r="J40" i="3"/>
  <c r="A7" i="5"/>
  <c r="A3" i="5"/>
  <c r="A7" i="4"/>
  <c r="A3" i="4"/>
  <c r="A7" i="3"/>
  <c r="A3" i="3"/>
  <c r="L11" i="4"/>
  <c r="N11" i="4" s="1"/>
  <c r="L13" i="4"/>
  <c r="N13" i="4" s="1"/>
  <c r="L17" i="4"/>
  <c r="N17" i="4" s="1"/>
  <c r="L18" i="4"/>
  <c r="N18" i="4" s="1"/>
  <c r="L19" i="4"/>
  <c r="N19" i="4" s="1"/>
  <c r="L10" i="4"/>
  <c r="N10" i="4" s="1"/>
  <c r="E12" i="6"/>
  <c r="H13" i="6" s="1"/>
  <c r="E16" i="6"/>
  <c r="H17" i="6" s="1"/>
  <c r="E18" i="6"/>
  <c r="H19" i="6" s="1"/>
  <c r="E20" i="6"/>
  <c r="H21" i="6" s="1"/>
  <c r="E22" i="6"/>
  <c r="H23" i="6" s="1"/>
  <c r="E24" i="6"/>
  <c r="H25" i="6" s="1"/>
  <c r="E26" i="6"/>
  <c r="H27" i="6" s="1"/>
  <c r="E28" i="6"/>
  <c r="H29" i="6" s="1"/>
  <c r="E10" i="6"/>
  <c r="H11" i="6" s="1"/>
  <c r="E11" i="5"/>
  <c r="E10" i="5"/>
  <c r="J11" i="3"/>
  <c r="M11" i="3"/>
  <c r="J12" i="3"/>
  <c r="M12" i="3"/>
  <c r="J13" i="3"/>
  <c r="M13" i="3"/>
  <c r="J14" i="3"/>
  <c r="M14" i="3"/>
  <c r="J15" i="3"/>
  <c r="M15" i="3"/>
  <c r="J16" i="3"/>
  <c r="M16" i="3"/>
  <c r="J17" i="3"/>
  <c r="M17" i="3"/>
  <c r="M10" i="3"/>
  <c r="J10" i="3"/>
  <c r="K100" i="5" l="1"/>
  <c r="E32" i="5" s="1"/>
  <c r="K95" i="6"/>
  <c r="H31" i="6" s="1"/>
  <c r="H30" i="6"/>
  <c r="L178" i="4"/>
  <c r="L59" i="4"/>
  <c r="L127" i="4"/>
  <c r="N165" i="4"/>
  <c r="N178" i="4" s="1"/>
  <c r="L93" i="4"/>
  <c r="L161" i="4"/>
  <c r="J314" i="3"/>
  <c r="J128" i="3"/>
  <c r="J98" i="3"/>
  <c r="J66" i="3"/>
  <c r="J253" i="3"/>
  <c r="J283" i="3"/>
  <c r="J315" i="3"/>
  <c r="J97" i="3"/>
  <c r="J160" i="3"/>
  <c r="J221" i="3"/>
  <c r="J129" i="3"/>
  <c r="J252" i="3"/>
  <c r="J284" i="3"/>
  <c r="J67" i="3"/>
  <c r="N42" i="3"/>
  <c r="N43" i="3"/>
  <c r="N44" i="3"/>
  <c r="N45" i="3"/>
  <c r="N46" i="3"/>
  <c r="N47" i="3"/>
  <c r="J29" i="3"/>
  <c r="L76" i="4"/>
  <c r="L110" i="4"/>
  <c r="L144" i="4"/>
  <c r="N46" i="4"/>
  <c r="N59" i="4" s="1"/>
  <c r="J28" i="3"/>
  <c r="N148" i="4"/>
  <c r="N161" i="4" s="1"/>
  <c r="N131" i="4"/>
  <c r="N144" i="4" s="1"/>
  <c r="N114" i="4"/>
  <c r="N127" i="4" s="1"/>
  <c r="N97" i="4"/>
  <c r="N110" i="4" s="1"/>
  <c r="N80" i="4"/>
  <c r="N93" i="4" s="1"/>
  <c r="N63" i="4"/>
  <c r="N76" i="4" s="1"/>
  <c r="L42" i="4"/>
  <c r="N29" i="4"/>
  <c r="N42" i="4" s="1"/>
  <c r="N73" i="3"/>
  <c r="N74" i="3"/>
  <c r="N75" i="3"/>
  <c r="N76" i="3"/>
  <c r="N77" i="3"/>
  <c r="N78" i="3"/>
  <c r="N104" i="3"/>
  <c r="N105" i="3"/>
  <c r="N106" i="3"/>
  <c r="N107" i="3"/>
  <c r="N108" i="3"/>
  <c r="N109" i="3"/>
  <c r="J159" i="3"/>
  <c r="N135" i="3"/>
  <c r="N136" i="3"/>
  <c r="N137" i="3"/>
  <c r="N138" i="3"/>
  <c r="N139" i="3"/>
  <c r="N140" i="3"/>
  <c r="J190" i="3"/>
  <c r="J191" i="3"/>
  <c r="J222" i="3"/>
  <c r="N166" i="3"/>
  <c r="N167" i="3"/>
  <c r="N168" i="3"/>
  <c r="N169" i="3"/>
  <c r="N170" i="3"/>
  <c r="N171" i="3"/>
  <c r="N197" i="3"/>
  <c r="N198" i="3"/>
  <c r="N199" i="3"/>
  <c r="N200" i="3"/>
  <c r="N201" i="3"/>
  <c r="N202" i="3"/>
  <c r="N228" i="3"/>
  <c r="N229" i="3"/>
  <c r="N230" i="3"/>
  <c r="N231" i="3"/>
  <c r="N232" i="3"/>
  <c r="N233" i="3"/>
  <c r="N259" i="3"/>
  <c r="N260" i="3"/>
  <c r="N261" i="3"/>
  <c r="N262" i="3"/>
  <c r="N263" i="3"/>
  <c r="N264" i="3"/>
  <c r="N290" i="3"/>
  <c r="N291" i="3"/>
  <c r="N292" i="3"/>
  <c r="N293" i="3"/>
  <c r="N294" i="3"/>
  <c r="N295" i="3"/>
  <c r="N11" i="3"/>
  <c r="N289" i="3"/>
  <c r="N288" i="3"/>
  <c r="N258" i="3"/>
  <c r="N257" i="3"/>
  <c r="N227" i="3"/>
  <c r="N226" i="3"/>
  <c r="N196" i="3"/>
  <c r="N195" i="3"/>
  <c r="N165" i="3"/>
  <c r="N164" i="3"/>
  <c r="N134" i="3"/>
  <c r="N133" i="3"/>
  <c r="N103" i="3"/>
  <c r="N102" i="3"/>
  <c r="N72" i="3"/>
  <c r="N71" i="3"/>
  <c r="N40" i="3"/>
  <c r="N41" i="3"/>
  <c r="N10" i="3"/>
  <c r="N17" i="3"/>
  <c r="N16" i="3"/>
  <c r="N15" i="3"/>
  <c r="N14" i="3"/>
  <c r="N13" i="3"/>
  <c r="N12" i="3"/>
  <c r="E31" i="5"/>
  <c r="L20" i="4"/>
  <c r="N20" i="4"/>
  <c r="O97" i="3" l="1"/>
  <c r="O128" i="3" s="1"/>
  <c r="O159" i="3" s="1"/>
  <c r="O190" i="3" s="1"/>
  <c r="O221" i="3" s="1"/>
  <c r="O252" i="3" s="1"/>
  <c r="O283" i="3" s="1"/>
  <c r="O314" i="3" s="1"/>
  <c r="O59" i="4"/>
  <c r="O76" i="4" s="1"/>
  <c r="O93" i="4" s="1"/>
  <c r="O110" i="4" s="1"/>
  <c r="O127" i="4" s="1"/>
  <c r="O144" i="4" s="1"/>
  <c r="O161" i="4" s="1"/>
  <c r="O178" i="4" s="1"/>
  <c r="L21" i="4" s="1"/>
  <c r="L22" i="4" s="1"/>
  <c r="O98" i="3"/>
  <c r="O129" i="3" s="1"/>
  <c r="O160" i="3" s="1"/>
  <c r="O191" i="3" s="1"/>
  <c r="O222" i="3" s="1"/>
  <c r="O253" i="3" s="1"/>
  <c r="O284" i="3" s="1"/>
  <c r="O315" i="3" s="1"/>
  <c r="H32" i="6"/>
  <c r="N221" i="3"/>
  <c r="N283" i="3"/>
  <c r="N97" i="3"/>
  <c r="N66" i="3"/>
  <c r="N128" i="3"/>
  <c r="N190" i="3"/>
  <c r="N98" i="3"/>
  <c r="N222" i="3"/>
  <c r="N252" i="3"/>
  <c r="N159" i="3"/>
  <c r="N28" i="3"/>
  <c r="N129" i="3"/>
  <c r="N191" i="3"/>
  <c r="N253" i="3"/>
  <c r="N315" i="3"/>
  <c r="N67" i="3"/>
  <c r="N314" i="3"/>
  <c r="E33" i="5"/>
  <c r="P59" i="4"/>
  <c r="P76" i="4" s="1"/>
  <c r="P93" i="4" s="1"/>
  <c r="P110" i="4" s="1"/>
  <c r="P127" i="4" s="1"/>
  <c r="P144" i="4" s="1"/>
  <c r="P161" i="4" s="1"/>
  <c r="P178" i="4" s="1"/>
  <c r="N21" i="4" s="1"/>
  <c r="N22" i="4" s="1"/>
  <c r="N160" i="3"/>
  <c r="N284" i="3"/>
  <c r="N29" i="3"/>
  <c r="J33" i="3" l="1"/>
  <c r="O346" i="3"/>
  <c r="J32" i="3"/>
  <c r="O345" i="3"/>
  <c r="P97" i="3"/>
  <c r="P128" i="3" s="1"/>
  <c r="P159" i="3" s="1"/>
  <c r="P190" i="3" s="1"/>
  <c r="P221" i="3" s="1"/>
  <c r="P252" i="3" s="1"/>
  <c r="P283" i="3" s="1"/>
  <c r="P314" i="3" s="1"/>
  <c r="P98" i="3"/>
  <c r="P129" i="3" s="1"/>
  <c r="P160" i="3" s="1"/>
  <c r="P191" i="3" s="1"/>
  <c r="P222" i="3" s="1"/>
  <c r="P253" i="3" s="1"/>
  <c r="P284" i="3" s="1"/>
  <c r="P315" i="3" s="1"/>
  <c r="N33" i="3" l="1"/>
  <c r="P346" i="3"/>
  <c r="N32" i="3"/>
  <c r="P345" i="3"/>
</calcChain>
</file>

<file path=xl/comments1.xml><?xml version="1.0" encoding="utf-8"?>
<comments xmlns="http://schemas.openxmlformats.org/spreadsheetml/2006/main">
  <authors>
    <author>gleavek</author>
  </authors>
  <commentList>
    <comment ref="B4" authorId="0" shapeId="0">
      <text>
        <r>
          <rPr>
            <b/>
            <sz val="8"/>
            <color indexed="81"/>
            <rFont val="Tahoma"/>
            <family val="2"/>
          </rPr>
          <t>Type over 'GPS N' with the actual GPS coordinates</t>
        </r>
        <r>
          <rPr>
            <sz val="8"/>
            <color indexed="81"/>
            <rFont val="Tahoma"/>
            <family val="2"/>
          </rPr>
          <t xml:space="preserve">
</t>
        </r>
      </text>
    </comment>
    <comment ref="C4" authorId="0" shapeId="0">
      <text>
        <r>
          <rPr>
            <b/>
            <sz val="8"/>
            <color indexed="81"/>
            <rFont val="Tahoma"/>
            <family val="2"/>
          </rPr>
          <t>Type over 'GPS W' with the actual GPS coordinates.</t>
        </r>
      </text>
    </comment>
  </commentList>
</comments>
</file>

<file path=xl/comments2.xml><?xml version="1.0" encoding="utf-8"?>
<comments xmlns="http://schemas.openxmlformats.org/spreadsheetml/2006/main">
  <authors>
    <author>gleavek</author>
  </authors>
  <commentList>
    <comment ref="A10" authorId="0" shapeId="0">
      <text>
        <r>
          <rPr>
            <b/>
            <sz val="8"/>
            <color indexed="81"/>
            <rFont val="Tahoma"/>
            <family val="2"/>
          </rPr>
          <t>Type over 'Name' with the name of the employee.</t>
        </r>
        <r>
          <rPr>
            <sz val="8"/>
            <color indexed="81"/>
            <rFont val="Tahoma"/>
            <family val="2"/>
          </rPr>
          <t xml:space="preserve">
</t>
        </r>
      </text>
    </comment>
    <comment ref="A11" authorId="0" shapeId="0">
      <text>
        <r>
          <rPr>
            <b/>
            <sz val="8"/>
            <color indexed="81"/>
            <rFont val="Tahoma"/>
            <family val="2"/>
          </rPr>
          <t>Type over 'Job Title' with the title for the employee from above.</t>
        </r>
        <r>
          <rPr>
            <sz val="8"/>
            <color indexed="81"/>
            <rFont val="Tahoma"/>
            <family val="2"/>
          </rPr>
          <t xml:space="preserve">
</t>
        </r>
      </text>
    </comment>
    <comment ref="A12" authorId="0" shapeId="0">
      <text>
        <r>
          <rPr>
            <b/>
            <sz val="8"/>
            <color indexed="81"/>
            <rFont val="Tahoma"/>
            <family val="2"/>
          </rPr>
          <t>Type over 'Name' with the name of the employee.</t>
        </r>
        <r>
          <rPr>
            <sz val="8"/>
            <color indexed="81"/>
            <rFont val="Tahoma"/>
            <family val="2"/>
          </rPr>
          <t xml:space="preserve">
</t>
        </r>
      </text>
    </comment>
    <comment ref="A13" authorId="0" shapeId="0">
      <text>
        <r>
          <rPr>
            <b/>
            <sz val="8"/>
            <color indexed="81"/>
            <rFont val="Tahoma"/>
            <family val="2"/>
          </rPr>
          <t>Type over 'Job Title' with the title for the employee from above.</t>
        </r>
        <r>
          <rPr>
            <sz val="8"/>
            <color indexed="81"/>
            <rFont val="Tahoma"/>
            <family val="2"/>
          </rPr>
          <t xml:space="preserve">
</t>
        </r>
      </text>
    </comment>
    <comment ref="A14" authorId="0" shapeId="0">
      <text>
        <r>
          <rPr>
            <b/>
            <sz val="8"/>
            <color indexed="81"/>
            <rFont val="Tahoma"/>
            <family val="2"/>
          </rPr>
          <t>Type over 'Name' with the name of the employee.</t>
        </r>
        <r>
          <rPr>
            <sz val="8"/>
            <color indexed="81"/>
            <rFont val="Tahoma"/>
            <family val="2"/>
          </rPr>
          <t xml:space="preserve">
</t>
        </r>
      </text>
    </comment>
    <comment ref="A15" authorId="0" shapeId="0">
      <text>
        <r>
          <rPr>
            <b/>
            <sz val="8"/>
            <color indexed="81"/>
            <rFont val="Tahoma"/>
            <family val="2"/>
          </rPr>
          <t>Type over 'Job Title' with the title for the employee from above.</t>
        </r>
        <r>
          <rPr>
            <sz val="8"/>
            <color indexed="81"/>
            <rFont val="Tahoma"/>
            <family val="2"/>
          </rPr>
          <t xml:space="preserve">
</t>
        </r>
      </text>
    </comment>
    <comment ref="A16" authorId="0" shapeId="0">
      <text>
        <r>
          <rPr>
            <b/>
            <sz val="8"/>
            <color indexed="81"/>
            <rFont val="Tahoma"/>
            <family val="2"/>
          </rPr>
          <t>Type over 'Name' with the name of the employee.</t>
        </r>
        <r>
          <rPr>
            <sz val="8"/>
            <color indexed="81"/>
            <rFont val="Tahoma"/>
            <family val="2"/>
          </rPr>
          <t xml:space="preserve">
</t>
        </r>
      </text>
    </comment>
    <comment ref="A17" authorId="0" shapeId="0">
      <text>
        <r>
          <rPr>
            <b/>
            <sz val="8"/>
            <color indexed="81"/>
            <rFont val="Tahoma"/>
            <family val="2"/>
          </rPr>
          <t>Type over 'Job Title' with the title for the employee from above.</t>
        </r>
        <r>
          <rPr>
            <sz val="8"/>
            <color indexed="81"/>
            <rFont val="Tahoma"/>
            <family val="2"/>
          </rPr>
          <t xml:space="preserve">
</t>
        </r>
      </text>
    </comment>
    <comment ref="A18" authorId="0" shapeId="0">
      <text>
        <r>
          <rPr>
            <b/>
            <sz val="8"/>
            <color indexed="81"/>
            <rFont val="Tahoma"/>
            <family val="2"/>
          </rPr>
          <t>Type over 'Name' with the name of the employee.</t>
        </r>
        <r>
          <rPr>
            <sz val="8"/>
            <color indexed="81"/>
            <rFont val="Tahoma"/>
            <family val="2"/>
          </rPr>
          <t xml:space="preserve">
</t>
        </r>
      </text>
    </comment>
    <comment ref="A19" authorId="0" shapeId="0">
      <text>
        <r>
          <rPr>
            <b/>
            <sz val="8"/>
            <color indexed="81"/>
            <rFont val="Tahoma"/>
            <family val="2"/>
          </rPr>
          <t>Type over 'Job Title' with the title for the employee from above.</t>
        </r>
        <r>
          <rPr>
            <sz val="8"/>
            <color indexed="81"/>
            <rFont val="Tahoma"/>
            <family val="2"/>
          </rPr>
          <t xml:space="preserve">
</t>
        </r>
      </text>
    </comment>
    <comment ref="A20" authorId="0" shapeId="0">
      <text>
        <r>
          <rPr>
            <b/>
            <sz val="8"/>
            <color indexed="81"/>
            <rFont val="Tahoma"/>
            <family val="2"/>
          </rPr>
          <t>Type over 'Name' with the name of the employee.</t>
        </r>
        <r>
          <rPr>
            <sz val="8"/>
            <color indexed="81"/>
            <rFont val="Tahoma"/>
            <family val="2"/>
          </rPr>
          <t xml:space="preserve">
</t>
        </r>
      </text>
    </comment>
    <comment ref="A21" authorId="0" shapeId="0">
      <text>
        <r>
          <rPr>
            <b/>
            <sz val="8"/>
            <color indexed="81"/>
            <rFont val="Tahoma"/>
            <family val="2"/>
          </rPr>
          <t>Type over 'Job Title' with the title for the employee from above.</t>
        </r>
        <r>
          <rPr>
            <sz val="8"/>
            <color indexed="81"/>
            <rFont val="Tahoma"/>
            <family val="2"/>
          </rPr>
          <t xml:space="preserve">
</t>
        </r>
      </text>
    </comment>
    <comment ref="A22" authorId="0" shapeId="0">
      <text>
        <r>
          <rPr>
            <b/>
            <sz val="8"/>
            <color indexed="81"/>
            <rFont val="Tahoma"/>
            <family val="2"/>
          </rPr>
          <t>Type over 'Name' with the name of the employee.</t>
        </r>
        <r>
          <rPr>
            <sz val="8"/>
            <color indexed="81"/>
            <rFont val="Tahoma"/>
            <family val="2"/>
          </rPr>
          <t xml:space="preserve">
</t>
        </r>
      </text>
    </comment>
    <comment ref="A23" authorId="0" shapeId="0">
      <text>
        <r>
          <rPr>
            <b/>
            <sz val="8"/>
            <color indexed="81"/>
            <rFont val="Tahoma"/>
            <family val="2"/>
          </rPr>
          <t>Type over 'Job Title' with the title for the employee from above.</t>
        </r>
        <r>
          <rPr>
            <sz val="8"/>
            <color indexed="81"/>
            <rFont val="Tahoma"/>
            <family val="2"/>
          </rPr>
          <t xml:space="preserve">
</t>
        </r>
      </text>
    </comment>
    <comment ref="A24" authorId="0" shapeId="0">
      <text>
        <r>
          <rPr>
            <b/>
            <sz val="8"/>
            <color indexed="81"/>
            <rFont val="Tahoma"/>
            <family val="2"/>
          </rPr>
          <t>Type over 'Name' with the name of the employee.</t>
        </r>
        <r>
          <rPr>
            <sz val="8"/>
            <color indexed="81"/>
            <rFont val="Tahoma"/>
            <family val="2"/>
          </rPr>
          <t xml:space="preserve">
</t>
        </r>
      </text>
    </comment>
    <comment ref="A25" authorId="0" shapeId="0">
      <text>
        <r>
          <rPr>
            <b/>
            <sz val="8"/>
            <color indexed="81"/>
            <rFont val="Tahoma"/>
            <family val="2"/>
          </rPr>
          <t>Type over 'Job Title' with the title for the employee from above.</t>
        </r>
        <r>
          <rPr>
            <sz val="8"/>
            <color indexed="81"/>
            <rFont val="Tahoma"/>
            <family val="2"/>
          </rPr>
          <t xml:space="preserve">
</t>
        </r>
      </text>
    </comment>
    <comment ref="A26" authorId="0" shapeId="0">
      <text>
        <r>
          <rPr>
            <b/>
            <sz val="8"/>
            <color indexed="81"/>
            <rFont val="Tahoma"/>
            <family val="2"/>
          </rPr>
          <t>Type over 'Name' with the name of the employee.</t>
        </r>
        <r>
          <rPr>
            <sz val="8"/>
            <color indexed="81"/>
            <rFont val="Tahoma"/>
            <family val="2"/>
          </rPr>
          <t xml:space="preserve">
</t>
        </r>
      </text>
    </comment>
    <comment ref="A27" authorId="0" shapeId="0">
      <text>
        <r>
          <rPr>
            <b/>
            <sz val="8"/>
            <color indexed="81"/>
            <rFont val="Tahoma"/>
            <family val="2"/>
          </rPr>
          <t>Type over 'Job Title' with the title for the employee from above.</t>
        </r>
        <r>
          <rPr>
            <sz val="8"/>
            <color indexed="81"/>
            <rFont val="Tahoma"/>
            <family val="2"/>
          </rPr>
          <t xml:space="preserve">
</t>
        </r>
      </text>
    </comment>
  </commentList>
</comments>
</file>

<file path=xl/sharedStrings.xml><?xml version="1.0" encoding="utf-8"?>
<sst xmlns="http://schemas.openxmlformats.org/spreadsheetml/2006/main" count="1847" uniqueCount="171">
  <si>
    <t>Applicant</t>
  </si>
  <si>
    <t>Location/Site</t>
  </si>
  <si>
    <t>Category</t>
  </si>
  <si>
    <t>Period Covering</t>
  </si>
  <si>
    <t>to</t>
  </si>
  <si>
    <t>Force Account Labor: Overtime</t>
  </si>
  <si>
    <t>Force Account Equipment</t>
  </si>
  <si>
    <t>Force Account Material</t>
  </si>
  <si>
    <t>Force Account Labor: Regular Time</t>
  </si>
  <si>
    <t>Rental Equipment</t>
  </si>
  <si>
    <t>Total</t>
  </si>
  <si>
    <t>Hours</t>
  </si>
  <si>
    <t>Costs</t>
  </si>
  <si>
    <t>Comments</t>
  </si>
  <si>
    <t>Name</t>
  </si>
  <si>
    <t>Job Title</t>
  </si>
  <si>
    <t>Date</t>
  </si>
  <si>
    <t>Reg.</t>
  </si>
  <si>
    <t>O.T.</t>
  </si>
  <si>
    <t>Total Hours</t>
  </si>
  <si>
    <t>Hourly Rate</t>
  </si>
  <si>
    <t>Benefit Rate/Hr</t>
  </si>
  <si>
    <t>Total Hourly</t>
  </si>
  <si>
    <t>Total Costs</t>
  </si>
  <si>
    <t>Description of Work Performed:</t>
  </si>
  <si>
    <t>Certified</t>
  </si>
  <si>
    <t>Title</t>
  </si>
  <si>
    <t>Total Cost for Force Account Labor Regular Time</t>
  </si>
  <si>
    <t>Type of Equipment</t>
  </si>
  <si>
    <t>Indicate size, capacity, horsepower, make, and model as appropriate</t>
  </si>
  <si>
    <t>Equipment Code Number</t>
  </si>
  <si>
    <t>Operator's Name</t>
  </si>
  <si>
    <t>Total Cost</t>
  </si>
  <si>
    <t>GRAND TOTAL</t>
  </si>
  <si>
    <t>Dates and Hours used</t>
  </si>
  <si>
    <t>Rate Per Hour</t>
  </si>
  <si>
    <t>W/Opr</t>
  </si>
  <si>
    <t>W/Out Opr</t>
  </si>
  <si>
    <t>Vendor</t>
  </si>
  <si>
    <t>Invoice #</t>
  </si>
  <si>
    <t>Date and Amount Paid</t>
  </si>
  <si>
    <t>Check #</t>
  </si>
  <si>
    <t>Dates Worked</t>
  </si>
  <si>
    <t>Contractor</t>
  </si>
  <si>
    <t>Billing/Invoice Number</t>
  </si>
  <si>
    <t>Comments - Scope</t>
  </si>
  <si>
    <t>Amount</t>
  </si>
  <si>
    <t>Qty</t>
  </si>
  <si>
    <t>Unit Price</t>
  </si>
  <si>
    <t>Total Price</t>
  </si>
  <si>
    <t>Date Purchased</t>
  </si>
  <si>
    <t>Date Used</t>
  </si>
  <si>
    <t>Invoice</t>
  </si>
  <si>
    <t>Stock</t>
  </si>
  <si>
    <t>COST SUMMARY RECORD</t>
  </si>
  <si>
    <t>FORCE ACCOUNT LABOR SUMMARY RECORD</t>
  </si>
  <si>
    <t>FORCE ACCOUNT EQUIPMENT SUMMARY RECORD</t>
  </si>
  <si>
    <t>Equip Rate</t>
  </si>
  <si>
    <t>MATERIALS SUMMARY RECORD</t>
  </si>
  <si>
    <t>CONTRACT WORK SUMMARY RECORD</t>
  </si>
  <si>
    <t>This Page Force Account Labor Regular Time</t>
  </si>
  <si>
    <t>Other Pages Force Account Labor Regular Time</t>
  </si>
  <si>
    <t>Other Pages Force Account Labor Overtime</t>
  </si>
  <si>
    <t>This Page Force Account Labor Overtime</t>
  </si>
  <si>
    <t>Page 2</t>
  </si>
  <si>
    <t>Page 3</t>
  </si>
  <si>
    <t>Page 4</t>
  </si>
  <si>
    <t>Page 5</t>
  </si>
  <si>
    <t>Page 6</t>
  </si>
  <si>
    <t>Page 7</t>
  </si>
  <si>
    <t>Page 8</t>
  </si>
  <si>
    <t>Page 9</t>
  </si>
  <si>
    <t>Page 10</t>
  </si>
  <si>
    <t>Total Cost for Force Account Labor Overtime</t>
  </si>
  <si>
    <t xml:space="preserve">This Page Totals          </t>
  </si>
  <si>
    <t xml:space="preserve">Other Page Totals          </t>
  </si>
  <si>
    <t>Hours Worked Each Week</t>
  </si>
  <si>
    <t>Week of</t>
  </si>
  <si>
    <t>Hours Used Each Week</t>
  </si>
  <si>
    <t>This Page Total</t>
  </si>
  <si>
    <t>Other Pages Total</t>
  </si>
  <si>
    <t xml:space="preserve">GRAND TOTALS      </t>
  </si>
  <si>
    <r>
      <rPr>
        <b/>
        <sz val="11"/>
        <color theme="1"/>
        <rFont val="Arial"/>
        <family val="2"/>
      </rPr>
      <t>A Cost Summary Report</t>
    </r>
    <r>
      <rPr>
        <sz val="11"/>
        <color theme="1"/>
        <rFont val="Arial"/>
        <family val="2"/>
      </rPr>
      <t xml:space="preserve"> that breaks out the costs for each category of expenses.  This will include the totals from each of the categories below.</t>
    </r>
  </si>
  <si>
    <t>CDAA ID</t>
  </si>
  <si>
    <t>FEMA Disaster #</t>
  </si>
  <si>
    <t>CDAA Disaster #</t>
  </si>
  <si>
    <t>FEMA ID</t>
  </si>
  <si>
    <t>GPS W</t>
  </si>
  <si>
    <t>GPS N</t>
  </si>
  <si>
    <t>Item Description</t>
  </si>
  <si>
    <t>Price Info From</t>
  </si>
  <si>
    <t>RENTAL EQUIPMENT SUMMARY RECORD</t>
  </si>
  <si>
    <t>I CERTIFY THAT THE ABOVE INFORMATION WAS TRANSCRIBED FROM PAYROLL RECORDS, VENDOR INVOICES, OR OTHER DOCUMENTS THAT ARE AVAILABLE FOR AUDIT</t>
  </si>
  <si>
    <t>FEMA and CalEMA Required Documentation</t>
  </si>
  <si>
    <t>PW #</t>
  </si>
  <si>
    <t>Page 1</t>
  </si>
  <si>
    <t>Total This Page</t>
  </si>
  <si>
    <t>Total Other Pages</t>
  </si>
  <si>
    <t>Page 11</t>
  </si>
  <si>
    <t>Page 12</t>
  </si>
  <si>
    <t>Page 13</t>
  </si>
  <si>
    <t>Page 14</t>
  </si>
  <si>
    <t>Page 15</t>
  </si>
  <si>
    <t>Page 16</t>
  </si>
  <si>
    <t>Page 17</t>
  </si>
  <si>
    <t>Page 18</t>
  </si>
  <si>
    <t>Page 19</t>
  </si>
  <si>
    <t>Page 20</t>
  </si>
  <si>
    <t>Fill out the information requested in the header portion of this form.  The information will be copied to each of the subsequent forms.
Boxes with light blue background have formulas in them.  Hours and costs on this summary form are filled in as you fill out the subsequent forms.</t>
  </si>
  <si>
    <r>
      <rPr>
        <b/>
        <sz val="11"/>
        <color theme="1"/>
        <rFont val="Arial"/>
        <family val="2"/>
      </rPr>
      <t xml:space="preserve">Documentation of purchased material and supply costs. </t>
    </r>
    <r>
      <rPr>
        <sz val="11"/>
        <color theme="1"/>
        <rFont val="Arial"/>
        <family val="2"/>
      </rPr>
      <t xml:space="preserve"> These costs are to be included on the Materials Summary Report.  Documentation is to include receipts and payment vouchers for each item and material use summary sheets (what was used, who used it, when, where, the quantity, and the unit price). </t>
    </r>
  </si>
  <si>
    <r>
      <rPr>
        <b/>
        <sz val="11"/>
        <color theme="1"/>
        <rFont val="Arial"/>
        <family val="2"/>
      </rPr>
      <t xml:space="preserve">Documentation of force account labor.  </t>
    </r>
    <r>
      <rPr>
        <sz val="11"/>
        <color theme="1"/>
        <rFont val="Arial"/>
        <family val="2"/>
      </rPr>
      <t>Documentation must include regular time and overtime; a salary rates chart; a fringe benefits percentage and components rate chart; and time expense sheets (who, what, when, where, and how long for each employee).  For emergency work (categories A and B), only overtime pay is allowed, however regular time can be included to substantiate equipment time usage.</t>
    </r>
  </si>
  <si>
    <t>APPLICANT'S BENEFITS CALCULATION WORKSHEET</t>
  </si>
  <si>
    <t>FEDERAL EMERGENCY MANAGEMENT AGENCY</t>
  </si>
  <si>
    <t>PAGE  __________  OF _____________</t>
  </si>
  <si>
    <t>FRINGE BENEFITS (by %)</t>
  </si>
  <si>
    <t>REGULAR TIME</t>
  </si>
  <si>
    <t>OVERTIME</t>
  </si>
  <si>
    <t>HOLIDAYS</t>
  </si>
  <si>
    <t>VACATION LEAVE</t>
  </si>
  <si>
    <t>SICK LEAVE</t>
  </si>
  <si>
    <t>SOCIAL SECURITY</t>
  </si>
  <si>
    <t>MEDICARE</t>
  </si>
  <si>
    <t>UNEMPLOYMENT</t>
  </si>
  <si>
    <t>WORKER'S COMP.</t>
  </si>
  <si>
    <t>RETIREMENT</t>
  </si>
  <si>
    <t>HEALTH BENEFITS</t>
  </si>
  <si>
    <t>LIFE INS. BENEFITS</t>
  </si>
  <si>
    <t>OTHER</t>
  </si>
  <si>
    <t>TOAL in % of annual salary</t>
  </si>
  <si>
    <t>CERTIFIED BY</t>
  </si>
  <si>
    <t>TITLE</t>
  </si>
  <si>
    <t>DATE</t>
  </si>
  <si>
    <t>I CERTIFY THAT THE ABOVE INFORMATION WAS TRANSCRIBED FROM PAYROLL RECORDS OR OTHER DOCUMENTS THAT ARE AVAILABLE FOR AUDIT</t>
  </si>
  <si>
    <t>1.   APPLICANT</t>
  </si>
  <si>
    <t>2.   PA ID</t>
  </si>
  <si>
    <t>COMMENTS:</t>
  </si>
  <si>
    <t>3.   DISASTER NUMBER:</t>
  </si>
  <si>
    <t>4.   PW #:</t>
  </si>
  <si>
    <r>
      <rPr>
        <b/>
        <sz val="11"/>
        <color theme="1"/>
        <rFont val="Arial"/>
        <family val="2"/>
      </rPr>
      <t>In order to process your request for Project Worksheet (PW) funding</t>
    </r>
    <r>
      <rPr>
        <sz val="11"/>
        <color theme="1"/>
        <rFont val="Arial"/>
        <family val="2"/>
      </rPr>
      <t>, FEMA and Cal EMA are requesting documentation supporting your request for funding for those expenses incurred to complete the work.  The costs must be itemized and outlined in an easy to read manner, preferably on the enclosed forms.  If you use your own forms or computer generated printouts, the information and layout should be similar to the attached forms.</t>
    </r>
  </si>
  <si>
    <r>
      <rPr>
        <b/>
        <sz val="11"/>
        <color theme="1"/>
        <rFont val="Arial"/>
        <family val="2"/>
      </rPr>
      <t>Detailed summary sheets for labor, equipment, material, rental equipment, and contracts</t>
    </r>
    <r>
      <rPr>
        <sz val="11"/>
        <color theme="1"/>
        <rFont val="Arial"/>
        <family val="2"/>
      </rPr>
      <t xml:space="preserve"> that show that the work performed and costs incurred were directly related to the scope of work.  Actual invoices, payments, contracts, and timesheets are </t>
    </r>
    <r>
      <rPr>
        <b/>
        <u/>
        <sz val="11"/>
        <color theme="1"/>
        <rFont val="Arial"/>
        <family val="2"/>
      </rPr>
      <t>not</t>
    </r>
    <r>
      <rPr>
        <sz val="11"/>
        <color theme="1"/>
        <rFont val="Arial"/>
        <family val="2"/>
      </rPr>
      <t xml:space="preserve"> required unless specifically requested.  For instance, the force account labor summary sheet would include the name of each employee that performed work at that PW site, reference to the site, dates worked, base pay, overtime pay, benefits pay, and the total amount received.  If the PW is for emergency work (Categories A or B), only overtime pay is eligible.</t>
    </r>
  </si>
  <si>
    <r>
      <rPr>
        <b/>
        <sz val="11"/>
        <color theme="1"/>
        <rFont val="Arial"/>
        <family val="2"/>
      </rPr>
      <t xml:space="preserve">Documentation of force account equipment costs. </t>
    </r>
    <r>
      <rPr>
        <sz val="11"/>
        <color theme="1"/>
        <rFont val="Arial"/>
        <family val="2"/>
      </rPr>
      <t xml:space="preserve"> Documentation is to include an equipment rates chart and equipment expense sheets (what equipment, who used it, doing what, when, where, the hourly rate, and for how long for each day of use).  Standby and idle time are not eligible although a full day may be eligible if a piece of equipment is used intermittently for the majority of the day.</t>
    </r>
  </si>
  <si>
    <r>
      <rPr>
        <b/>
        <sz val="11"/>
        <color theme="1"/>
        <rFont val="Arial"/>
        <family val="2"/>
      </rPr>
      <t xml:space="preserve">Documentation of rental equipment costs. </t>
    </r>
    <r>
      <rPr>
        <sz val="11"/>
        <color theme="1"/>
        <rFont val="Arial"/>
        <family val="2"/>
      </rPr>
      <t xml:space="preserve"> Vendor equipment invoices must identify what was done, when, where, for how long, what kind of equipment, and the charges per project. </t>
    </r>
  </si>
  <si>
    <r>
      <rPr>
        <b/>
        <sz val="11"/>
        <color theme="1"/>
        <rFont val="Arial"/>
        <family val="2"/>
      </rPr>
      <t xml:space="preserve">Documentation of force account material costs. </t>
    </r>
    <r>
      <rPr>
        <sz val="11"/>
        <color theme="1"/>
        <rFont val="Arial"/>
        <family val="2"/>
      </rPr>
      <t xml:space="preserve"> These costs are to be included on the Materials Summary Report. Reimbursement is based on the purchase price and quantities taken from the applicant’s stock.  If invoices are not available, costs can be developed from the applicant’s historical data or from vendors in the area.  Donated materials are not eligible, although the value may be credited towards the applicant’s cost share. Documentation is to include material use summary sheets (what was used, who used it, when, where, the quantity, and the unit price).</t>
    </r>
  </si>
  <si>
    <r>
      <rPr>
        <b/>
        <sz val="11"/>
        <color theme="1"/>
        <rFont val="Arial"/>
        <family val="2"/>
      </rPr>
      <t xml:space="preserve">Documentation of contract costs. </t>
    </r>
    <r>
      <rPr>
        <sz val="11"/>
        <color theme="1"/>
        <rFont val="Arial"/>
        <family val="2"/>
      </rPr>
      <t xml:space="preserve"> Contracts are to include a copy of the signed contract and any change orders, payment invoices, and payment vouchers, especially the final acceptance and payment.  The Contract documents need to include the signature pages, the pages describing the scope of work to be performed, and copies of required insurances.  On large projects, include a "Notice of Completion" if possible.</t>
    </r>
  </si>
  <si>
    <t>DIRECT ADMINISTRATIVE COSTS</t>
  </si>
  <si>
    <t>DISASTER   NUMBER</t>
  </si>
  <si>
    <t>Employee</t>
  </si>
  <si>
    <t>PW/LOP #</t>
  </si>
  <si>
    <t>Task(s)</t>
  </si>
  <si>
    <t>RT Hours</t>
  </si>
  <si>
    <t>OT Hours</t>
  </si>
  <si>
    <t>John Doe</t>
  </si>
  <si>
    <t xml:space="preserve">Yolo 123 </t>
  </si>
  <si>
    <t>Investigate insurance coverage</t>
  </si>
  <si>
    <t>Yolo 123</t>
  </si>
  <si>
    <t>Site Inspection</t>
  </si>
  <si>
    <t>Gather supporting documentation</t>
  </si>
  <si>
    <t>Conference call</t>
  </si>
  <si>
    <t>Improved project request</t>
  </si>
  <si>
    <t>Final Closeout &amp; Reconciliation</t>
  </si>
  <si>
    <t>Yolo 456</t>
  </si>
  <si>
    <t>Meeting with Cal OES</t>
  </si>
  <si>
    <t>Request for change in scope of work</t>
  </si>
  <si>
    <t>Coordinate environmental permitting</t>
  </si>
  <si>
    <t>Prepare Quarterly Report</t>
  </si>
  <si>
    <t>Prepare Hazard Mitigation Proposal &amp; Letter</t>
  </si>
  <si>
    <t>Prepare Time Extension Request</t>
  </si>
  <si>
    <t>Gather supporting documentation (Final)</t>
  </si>
  <si>
    <t>PROJECT 123 TOTAL</t>
  </si>
  <si>
    <t>PROJECT 456 TOTAL</t>
  </si>
  <si>
    <t>Contract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</si>
</sst>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quot;$&quot;#,##0.00"/>
    <numFmt numFmtId="165" formatCode="0.00_);[Red]\(0.00\)"/>
    <numFmt numFmtId="166" formatCode="m/d;@"/>
    <numFmt numFmtId="167" formatCode="m/d/yy;@"/>
  </numFmts>
  <fonts count="17" x14ac:knownFonts="1">
    <font>
      <sz val="10"/>
      <color theme="1"/>
      <name val="Cambria"/>
      <family val="2"/>
    </font>
    <font>
      <sz val="10"/>
      <color theme="1"/>
      <name val="Cambria"/>
      <family val="2"/>
    </font>
    <font>
      <sz val="11"/>
      <color theme="1"/>
      <name val="Arial"/>
      <family val="2"/>
    </font>
    <font>
      <sz val="11"/>
      <color theme="1"/>
      <name val="Cambria"/>
      <family val="2"/>
    </font>
    <font>
      <b/>
      <u/>
      <sz val="11"/>
      <color theme="1"/>
      <name val="Arial"/>
      <family val="2"/>
    </font>
    <font>
      <b/>
      <sz val="14"/>
      <color theme="1"/>
      <name val="Cambria"/>
      <family val="1"/>
    </font>
    <font>
      <b/>
      <sz val="10"/>
      <color theme="1"/>
      <name val="Cambria"/>
      <family val="1"/>
    </font>
    <font>
      <b/>
      <sz val="12"/>
      <color theme="1"/>
      <name val="Cambria"/>
      <family val="1"/>
    </font>
    <font>
      <sz val="12"/>
      <color theme="1"/>
      <name val="Cambria"/>
      <family val="1"/>
    </font>
    <font>
      <b/>
      <sz val="9"/>
      <color theme="1"/>
      <name val="Cambria"/>
      <family val="1"/>
    </font>
    <font>
      <sz val="10"/>
      <color theme="1"/>
      <name val="Cambria"/>
      <family val="1"/>
    </font>
    <font>
      <b/>
      <sz val="11"/>
      <color theme="1"/>
      <name val="Arial"/>
      <family val="2"/>
    </font>
    <font>
      <b/>
      <sz val="8"/>
      <color theme="1"/>
      <name val="Cambria"/>
      <family val="1"/>
    </font>
    <font>
      <sz val="8"/>
      <color indexed="81"/>
      <name val="Tahoma"/>
      <family val="2"/>
    </font>
    <font>
      <b/>
      <sz val="8"/>
      <color indexed="81"/>
      <name val="Tahoma"/>
      <family val="2"/>
    </font>
    <font>
      <b/>
      <sz val="11"/>
      <color theme="1"/>
      <name val="Calibri"/>
      <family val="2"/>
      <scheme val="minor"/>
    </font>
    <font>
      <b/>
      <sz val="14"/>
      <color theme="1"/>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theme="3" tint="0.59999389629810485"/>
        <bgColor indexed="64"/>
      </patternFill>
    </fill>
    <fill>
      <patternFill patternType="solid">
        <fgColor theme="4" tint="0.39997558519241921"/>
        <bgColor indexed="64"/>
      </patternFill>
    </fill>
    <fill>
      <patternFill patternType="solid">
        <fgColor rgb="FFFFFF00"/>
        <bgColor indexed="64"/>
      </patternFill>
    </fill>
    <fill>
      <patternFill patternType="solid">
        <fgColor theme="3" tint="0.59996337778862885"/>
        <bgColor indexed="64"/>
      </patternFill>
    </fill>
  </fills>
  <borders count="88">
    <border>
      <left/>
      <right/>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top/>
      <bottom/>
      <diagonal/>
    </border>
    <border>
      <left style="thin">
        <color indexed="64"/>
      </left>
      <right style="thick">
        <color indexed="64"/>
      </right>
      <top/>
      <bottom/>
      <diagonal/>
    </border>
    <border>
      <left style="thick">
        <color indexed="64"/>
      </left>
      <right/>
      <top style="thin">
        <color indexed="64"/>
      </top>
      <bottom/>
      <diagonal/>
    </border>
    <border>
      <left style="thin">
        <color indexed="64"/>
      </left>
      <right style="thick">
        <color indexed="64"/>
      </right>
      <top style="thin">
        <color indexed="64"/>
      </top>
      <bottom/>
      <diagonal/>
    </border>
    <border>
      <left style="thick">
        <color indexed="64"/>
      </left>
      <right/>
      <top/>
      <bottom style="thin">
        <color indexed="64"/>
      </bottom>
      <diagonal/>
    </border>
    <border>
      <left style="thin">
        <color indexed="64"/>
      </left>
      <right style="thick">
        <color indexed="64"/>
      </right>
      <top/>
      <bottom style="thin">
        <color indexed="64"/>
      </bottom>
      <diagonal/>
    </border>
    <border>
      <left/>
      <right style="thick">
        <color indexed="64"/>
      </right>
      <top style="thin">
        <color indexed="64"/>
      </top>
      <bottom/>
      <diagonal/>
    </border>
    <border>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top/>
      <bottom style="thick">
        <color indexed="64"/>
      </bottom>
      <diagonal/>
    </border>
    <border>
      <left/>
      <right style="thin">
        <color indexed="64"/>
      </right>
      <top/>
      <bottom style="thick">
        <color indexed="64"/>
      </bottom>
      <diagonal/>
    </border>
    <border>
      <left style="thin">
        <color indexed="64"/>
      </left>
      <right style="thick">
        <color indexed="64"/>
      </right>
      <top/>
      <bottom style="thick">
        <color indexed="64"/>
      </bottom>
      <diagonal/>
    </border>
    <border>
      <left style="thick">
        <color indexed="64"/>
      </left>
      <right/>
      <top/>
      <bottom style="thick">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362">
    <xf numFmtId="0" fontId="0" fillId="0" borderId="0" xfId="0"/>
    <xf numFmtId="0" fontId="0" fillId="0" borderId="0" xfId="0" applyAlignment="1">
      <alignment wrapText="1"/>
    </xf>
    <xf numFmtId="0" fontId="3" fillId="0" borderId="0" xfId="0" applyFont="1" applyAlignment="1">
      <alignment wrapText="1"/>
    </xf>
    <xf numFmtId="0" fontId="3" fillId="0" borderId="0" xfId="0" applyFont="1" applyAlignment="1">
      <alignment vertical="top" wrapText="1"/>
    </xf>
    <xf numFmtId="0" fontId="2" fillId="0" borderId="0" xfId="0" applyFont="1" applyAlignment="1">
      <alignment vertical="top" wrapText="1"/>
    </xf>
    <xf numFmtId="0" fontId="5" fillId="0" borderId="1" xfId="0" applyFont="1" applyBorder="1" applyAlignment="1">
      <alignment horizontal="center" vertical="center" wrapText="1"/>
    </xf>
    <xf numFmtId="0" fontId="8" fillId="0" borderId="0" xfId="0" applyFont="1" applyAlignment="1">
      <alignment wrapText="1"/>
    </xf>
    <xf numFmtId="44" fontId="0" fillId="0" borderId="0" xfId="0" applyNumberFormat="1" applyAlignment="1">
      <alignment wrapText="1"/>
    </xf>
    <xf numFmtId="44" fontId="0" fillId="0" borderId="2" xfId="0" applyNumberFormat="1" applyBorder="1" applyAlignment="1">
      <alignment wrapText="1"/>
    </xf>
    <xf numFmtId="0" fontId="0" fillId="3" borderId="2" xfId="0" applyFill="1" applyBorder="1" applyAlignment="1">
      <alignment wrapText="1"/>
    </xf>
    <xf numFmtId="44" fontId="0" fillId="3" borderId="2" xfId="0" applyNumberFormat="1" applyFill="1" applyBorder="1" applyAlignment="1">
      <alignment wrapText="1"/>
    </xf>
    <xf numFmtId="44" fontId="6" fillId="3" borderId="2" xfId="0" applyNumberFormat="1" applyFont="1" applyFill="1" applyBorder="1" applyAlignment="1">
      <alignment horizontal="center" wrapText="1"/>
    </xf>
    <xf numFmtId="0" fontId="6" fillId="3" borderId="4" xfId="0" applyFont="1" applyFill="1" applyBorder="1" applyAlignment="1">
      <alignment wrapText="1"/>
    </xf>
    <xf numFmtId="44" fontId="0" fillId="3" borderId="5" xfId="0" applyNumberFormat="1" applyFill="1" applyBorder="1" applyAlignment="1">
      <alignment wrapText="1"/>
    </xf>
    <xf numFmtId="44" fontId="6" fillId="3" borderId="5" xfId="0" applyNumberFormat="1" applyFont="1" applyFill="1" applyBorder="1" applyAlignment="1">
      <alignment horizontal="center" wrapText="1"/>
    </xf>
    <xf numFmtId="44" fontId="0" fillId="2" borderId="5" xfId="0" applyNumberFormat="1" applyFill="1" applyBorder="1" applyAlignment="1">
      <alignment wrapText="1"/>
    </xf>
    <xf numFmtId="0" fontId="0" fillId="0" borderId="2" xfId="0" applyBorder="1" applyAlignment="1">
      <alignment horizontal="center" vertical="center" wrapText="1"/>
    </xf>
    <xf numFmtId="0" fontId="6" fillId="3" borderId="22" xfId="0" applyFont="1" applyFill="1" applyBorder="1" applyAlignment="1">
      <alignment horizontal="center" wrapText="1"/>
    </xf>
    <xf numFmtId="0" fontId="0" fillId="3" borderId="2" xfId="0" applyFill="1" applyBorder="1" applyAlignment="1">
      <alignment horizontal="center" vertical="center" wrapText="1"/>
    </xf>
    <xf numFmtId="2" fontId="0" fillId="0" borderId="2" xfId="0" applyNumberFormat="1" applyBorder="1" applyAlignment="1">
      <alignment wrapText="1"/>
    </xf>
    <xf numFmtId="2" fontId="0" fillId="2" borderId="2" xfId="0" applyNumberFormat="1" applyFill="1" applyBorder="1" applyAlignment="1">
      <alignment wrapText="1"/>
    </xf>
    <xf numFmtId="0" fontId="6" fillId="3" borderId="2" xfId="0" applyFont="1" applyFill="1" applyBorder="1" applyAlignment="1">
      <alignment horizontal="center" wrapText="1"/>
    </xf>
    <xf numFmtId="0" fontId="6" fillId="0" borderId="0" xfId="0" applyFont="1" applyAlignment="1">
      <alignment horizontal="center" vertical="center" wrapText="1"/>
    </xf>
    <xf numFmtId="0" fontId="0" fillId="0" borderId="2" xfId="0" applyBorder="1" applyAlignment="1">
      <alignment wrapText="1"/>
    </xf>
    <xf numFmtId="44" fontId="0" fillId="2" borderId="2" xfId="0" applyNumberFormat="1" applyFill="1" applyBorder="1" applyAlignment="1">
      <alignment wrapText="1"/>
    </xf>
    <xf numFmtId="0" fontId="6" fillId="3" borderId="32" xfId="0" applyFont="1" applyFill="1" applyBorder="1" applyAlignment="1">
      <alignment wrapText="1"/>
    </xf>
    <xf numFmtId="0" fontId="6" fillId="3" borderId="23" xfId="0" applyFont="1" applyFill="1" applyBorder="1" applyAlignment="1">
      <alignment wrapText="1"/>
    </xf>
    <xf numFmtId="14" fontId="0" fillId="0" borderId="2" xfId="0" applyNumberFormat="1" applyBorder="1" applyAlignment="1">
      <alignment wrapText="1"/>
    </xf>
    <xf numFmtId="14" fontId="0" fillId="0" borderId="2" xfId="0" applyNumberFormat="1" applyBorder="1" applyAlignment="1">
      <alignment horizontal="center" wrapText="1"/>
    </xf>
    <xf numFmtId="0" fontId="6" fillId="3" borderId="2" xfId="0" applyFont="1" applyFill="1" applyBorder="1" applyAlignment="1">
      <alignment horizontal="center" vertical="center" wrapText="1"/>
    </xf>
    <xf numFmtId="14" fontId="0" fillId="0" borderId="2" xfId="0" applyNumberFormat="1" applyBorder="1" applyAlignment="1">
      <alignment vertical="center" wrapText="1"/>
    </xf>
    <xf numFmtId="0" fontId="0" fillId="0" borderId="4" xfId="0" applyBorder="1" applyAlignment="1">
      <alignment wrapText="1"/>
    </xf>
    <xf numFmtId="0" fontId="0" fillId="3" borderId="5" xfId="0" applyFill="1" applyBorder="1" applyAlignment="1">
      <alignment wrapText="1"/>
    </xf>
    <xf numFmtId="0" fontId="7" fillId="3" borderId="12" xfId="0" applyFont="1" applyFill="1" applyBorder="1" applyAlignment="1">
      <alignment horizontal="center" wrapText="1"/>
    </xf>
    <xf numFmtId="0" fontId="7" fillId="3" borderId="13" xfId="0" applyFont="1" applyFill="1" applyBorder="1" applyAlignment="1">
      <alignment horizontal="center" wrapText="1"/>
    </xf>
    <xf numFmtId="0" fontId="8" fillId="3" borderId="4" xfId="0" applyFont="1" applyFill="1" applyBorder="1" applyAlignment="1">
      <alignment wrapText="1"/>
    </xf>
    <xf numFmtId="0" fontId="7" fillId="3" borderId="2" xfId="0" applyFont="1" applyFill="1" applyBorder="1" applyAlignment="1">
      <alignment horizontal="center" wrapText="1"/>
    </xf>
    <xf numFmtId="0" fontId="7" fillId="3" borderId="4" xfId="0" applyFont="1" applyFill="1" applyBorder="1" applyAlignment="1">
      <alignment horizontal="center" vertical="center" wrapText="1"/>
    </xf>
    <xf numFmtId="14" fontId="0" fillId="0" borderId="5" xfId="0" applyNumberFormat="1" applyFill="1" applyBorder="1" applyAlignment="1">
      <alignment horizontal="center" vertical="center" wrapText="1"/>
    </xf>
    <xf numFmtId="167" fontId="0" fillId="0" borderId="2" xfId="0" applyNumberFormat="1" applyBorder="1" applyAlignment="1">
      <alignment horizontal="center" wrapText="1"/>
    </xf>
    <xf numFmtId="0" fontId="6" fillId="3" borderId="2" xfId="0" applyFont="1" applyFill="1" applyBorder="1" applyAlignment="1">
      <alignment horizontal="center" wrapText="1"/>
    </xf>
    <xf numFmtId="0" fontId="6" fillId="3" borderId="4" xfId="0" applyFont="1" applyFill="1" applyBorder="1" applyAlignment="1">
      <alignment horizontal="center" wrapText="1"/>
    </xf>
    <xf numFmtId="0" fontId="6" fillId="3" borderId="2" xfId="0" applyFont="1" applyFill="1" applyBorder="1" applyAlignment="1">
      <alignment horizontal="center" vertical="center" wrapText="1"/>
    </xf>
    <xf numFmtId="0" fontId="6" fillId="3" borderId="5" xfId="0" applyFont="1" applyFill="1" applyBorder="1" applyAlignment="1">
      <alignment horizontal="center" vertical="center" wrapText="1"/>
    </xf>
    <xf numFmtId="166" fontId="0" fillId="0" borderId="4" xfId="0" applyNumberFormat="1" applyBorder="1" applyAlignment="1">
      <alignment wrapText="1"/>
    </xf>
    <xf numFmtId="39" fontId="8" fillId="2" borderId="2" xfId="1" applyNumberFormat="1" applyFont="1" applyFill="1" applyBorder="1" applyAlignment="1">
      <alignment vertical="center" wrapText="1"/>
    </xf>
    <xf numFmtId="164" fontId="8" fillId="2" borderId="2" xfId="0" applyNumberFormat="1" applyFont="1" applyFill="1" applyBorder="1" applyAlignment="1">
      <alignment vertical="center" wrapText="1"/>
    </xf>
    <xf numFmtId="0" fontId="6" fillId="3" borderId="11" xfId="0" applyFont="1" applyFill="1" applyBorder="1" applyAlignment="1">
      <alignment wrapText="1"/>
    </xf>
    <xf numFmtId="0" fontId="0" fillId="3" borderId="12" xfId="0" applyFill="1" applyBorder="1" applyAlignment="1">
      <alignment wrapText="1"/>
    </xf>
    <xf numFmtId="44" fontId="0" fillId="3" borderId="12" xfId="0" applyNumberFormat="1" applyFill="1" applyBorder="1" applyAlignment="1">
      <alignment wrapText="1"/>
    </xf>
    <xf numFmtId="44" fontId="0" fillId="3" borderId="13" xfId="0" applyNumberFormat="1" applyFill="1" applyBorder="1" applyAlignment="1">
      <alignment wrapText="1"/>
    </xf>
    <xf numFmtId="2" fontId="0" fillId="0" borderId="0" xfId="0" applyNumberFormat="1" applyAlignment="1">
      <alignment wrapText="1"/>
    </xf>
    <xf numFmtId="0" fontId="6" fillId="3" borderId="20" xfId="0" applyFont="1" applyFill="1" applyBorder="1" applyAlignment="1">
      <alignment wrapText="1"/>
    </xf>
    <xf numFmtId="0" fontId="6" fillId="3" borderId="21" xfId="0" applyFont="1" applyFill="1" applyBorder="1" applyAlignment="1">
      <alignment wrapText="1"/>
    </xf>
    <xf numFmtId="2" fontId="6" fillId="2" borderId="46" xfId="0" applyNumberFormat="1" applyFont="1" applyFill="1" applyBorder="1" applyAlignment="1">
      <alignment wrapText="1"/>
    </xf>
    <xf numFmtId="0" fontId="6" fillId="3" borderId="43" xfId="0" applyFont="1" applyFill="1" applyBorder="1" applyAlignment="1">
      <alignment wrapText="1"/>
    </xf>
    <xf numFmtId="0" fontId="6" fillId="3" borderId="47" xfId="0" applyFont="1" applyFill="1" applyBorder="1" applyAlignment="1">
      <alignment wrapText="1"/>
    </xf>
    <xf numFmtId="44" fontId="6" fillId="2" borderId="48" xfId="0" applyNumberFormat="1" applyFont="1" applyFill="1" applyBorder="1" applyAlignment="1">
      <alignment wrapText="1"/>
    </xf>
    <xf numFmtId="2" fontId="6" fillId="2" borderId="17" xfId="0" applyNumberFormat="1" applyFont="1" applyFill="1" applyBorder="1" applyAlignment="1">
      <alignment wrapText="1"/>
    </xf>
    <xf numFmtId="0" fontId="6" fillId="3" borderId="41" xfId="0" applyFont="1" applyFill="1" applyBorder="1" applyAlignment="1">
      <alignment wrapText="1"/>
    </xf>
    <xf numFmtId="0" fontId="6" fillId="3" borderId="50" xfId="0" applyFont="1" applyFill="1" applyBorder="1" applyAlignment="1">
      <alignment wrapText="1"/>
    </xf>
    <xf numFmtId="44" fontId="6" fillId="2" borderId="51" xfId="0" applyNumberFormat="1" applyFont="1" applyFill="1" applyBorder="1" applyAlignment="1">
      <alignment wrapText="1"/>
    </xf>
    <xf numFmtId="0" fontId="6" fillId="3" borderId="3" xfId="0" applyFont="1" applyFill="1" applyBorder="1" applyAlignment="1">
      <alignment wrapText="1"/>
    </xf>
    <xf numFmtId="0" fontId="6" fillId="3" borderId="45" xfId="0" applyFont="1" applyFill="1" applyBorder="1" applyAlignment="1">
      <alignment wrapText="1"/>
    </xf>
    <xf numFmtId="2" fontId="0" fillId="2" borderId="17" xfId="0" applyNumberFormat="1" applyFill="1" applyBorder="1" applyAlignment="1">
      <alignment wrapText="1"/>
    </xf>
    <xf numFmtId="44" fontId="0" fillId="2" borderId="51" xfId="0" applyNumberFormat="1" applyFill="1" applyBorder="1" applyAlignment="1">
      <alignment wrapText="1"/>
    </xf>
    <xf numFmtId="44" fontId="0" fillId="2" borderId="34" xfId="0" applyNumberFormat="1" applyFill="1" applyBorder="1" applyAlignment="1">
      <alignment wrapText="1"/>
    </xf>
    <xf numFmtId="2" fontId="6" fillId="2" borderId="55" xfId="0" applyNumberFormat="1" applyFont="1" applyFill="1" applyBorder="1" applyAlignment="1">
      <alignment wrapText="1"/>
    </xf>
    <xf numFmtId="44" fontId="6" fillId="2" borderId="56" xfId="0" applyNumberFormat="1" applyFont="1" applyFill="1" applyBorder="1" applyAlignment="1">
      <alignment wrapText="1"/>
    </xf>
    <xf numFmtId="166" fontId="0" fillId="3" borderId="2" xfId="0" applyNumberFormat="1" applyFill="1" applyBorder="1" applyAlignment="1">
      <alignment horizontal="center" wrapText="1"/>
    </xf>
    <xf numFmtId="0" fontId="6" fillId="3" borderId="55" xfId="0" applyFont="1" applyFill="1" applyBorder="1" applyAlignment="1">
      <alignment wrapText="1"/>
    </xf>
    <xf numFmtId="44" fontId="6" fillId="2" borderId="2" xfId="0" applyNumberFormat="1" applyFont="1" applyFill="1" applyBorder="1" applyAlignment="1">
      <alignment wrapText="1"/>
    </xf>
    <xf numFmtId="44" fontId="6" fillId="2" borderId="55" xfId="0" applyNumberFormat="1" applyFont="1" applyFill="1" applyBorder="1" applyAlignment="1">
      <alignment wrapText="1"/>
    </xf>
    <xf numFmtId="0" fontId="6" fillId="3" borderId="17" xfId="0" applyFont="1" applyFill="1" applyBorder="1" applyAlignment="1">
      <alignment wrapText="1"/>
    </xf>
    <xf numFmtId="44" fontId="0" fillId="2" borderId="17" xfId="0" applyNumberFormat="1" applyFill="1" applyBorder="1" applyAlignment="1">
      <alignment wrapText="1"/>
    </xf>
    <xf numFmtId="0" fontId="10" fillId="0" borderId="4" xfId="0" applyFont="1" applyBorder="1" applyAlignment="1">
      <alignment wrapText="1"/>
    </xf>
    <xf numFmtId="2" fontId="10" fillId="2" borderId="2" xfId="0" applyNumberFormat="1" applyFont="1" applyFill="1" applyBorder="1" applyAlignment="1">
      <alignment wrapText="1"/>
    </xf>
    <xf numFmtId="2" fontId="10" fillId="2" borderId="17" xfId="0" applyNumberFormat="1" applyFont="1" applyFill="1" applyBorder="1" applyAlignment="1">
      <alignment wrapText="1"/>
    </xf>
    <xf numFmtId="2" fontId="10" fillId="2" borderId="12" xfId="0" applyNumberFormat="1" applyFont="1" applyFill="1" applyBorder="1" applyAlignment="1">
      <alignment wrapText="1"/>
    </xf>
    <xf numFmtId="2" fontId="10" fillId="2" borderId="34" xfId="0" applyNumberFormat="1" applyFont="1" applyFill="1" applyBorder="1" applyAlignment="1">
      <alignment wrapText="1"/>
    </xf>
    <xf numFmtId="44" fontId="10" fillId="2" borderId="5" xfId="0" applyNumberFormat="1" applyFont="1" applyFill="1" applyBorder="1" applyAlignment="1">
      <alignment wrapText="1"/>
    </xf>
    <xf numFmtId="44" fontId="10" fillId="2" borderId="51" xfId="0" applyNumberFormat="1" applyFont="1" applyFill="1" applyBorder="1" applyAlignment="1">
      <alignment wrapText="1"/>
    </xf>
    <xf numFmtId="44" fontId="10" fillId="2" borderId="13" xfId="0" applyNumberFormat="1" applyFont="1" applyFill="1" applyBorder="1" applyAlignment="1">
      <alignment wrapText="1"/>
    </xf>
    <xf numFmtId="44" fontId="10" fillId="2" borderId="36" xfId="0" applyNumberFormat="1" applyFont="1" applyFill="1" applyBorder="1" applyAlignment="1">
      <alignment wrapText="1"/>
    </xf>
    <xf numFmtId="0" fontId="7" fillId="3" borderId="58" xfId="0" applyFont="1" applyFill="1" applyBorder="1" applyAlignment="1">
      <alignment horizontal="center" vertical="center" wrapText="1"/>
    </xf>
    <xf numFmtId="164" fontId="7" fillId="2" borderId="59" xfId="0" applyNumberFormat="1" applyFont="1" applyFill="1" applyBorder="1" applyAlignment="1">
      <alignment vertical="center" wrapText="1"/>
    </xf>
    <xf numFmtId="0" fontId="0" fillId="3" borderId="7" xfId="0" applyFill="1" applyBorder="1" applyAlignment="1">
      <alignment wrapText="1"/>
    </xf>
    <xf numFmtId="0" fontId="0" fillId="3" borderId="54" xfId="0" applyFill="1" applyBorder="1" applyAlignment="1">
      <alignment wrapText="1"/>
    </xf>
    <xf numFmtId="0" fontId="6" fillId="3" borderId="22" xfId="0" applyFont="1" applyFill="1" applyBorder="1" applyAlignment="1">
      <alignment horizontal="center" wrapText="1"/>
    </xf>
    <xf numFmtId="0" fontId="0" fillId="0" borderId="2" xfId="0" applyBorder="1" applyAlignment="1">
      <alignment horizontal="center" vertical="center" wrapText="1"/>
    </xf>
    <xf numFmtId="0" fontId="6" fillId="3" borderId="2" xfId="0" applyFont="1" applyFill="1" applyBorder="1" applyAlignment="1">
      <alignment horizontal="center" vertical="center" wrapText="1"/>
    </xf>
    <xf numFmtId="0" fontId="0" fillId="0" borderId="5" xfId="0" applyBorder="1" applyAlignment="1">
      <alignment horizontal="center" vertical="center" wrapText="1"/>
    </xf>
    <xf numFmtId="14" fontId="0" fillId="0" borderId="5" xfId="0" applyNumberFormat="1" applyBorder="1" applyAlignment="1">
      <alignment horizontal="center" vertical="center" wrapText="1"/>
    </xf>
    <xf numFmtId="0" fontId="8" fillId="0" borderId="2"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xf numFmtId="0" fontId="6" fillId="3" borderId="12" xfId="0" applyFont="1" applyFill="1" applyBorder="1" applyAlignment="1">
      <alignment horizontal="center" wrapText="1"/>
    </xf>
    <xf numFmtId="0" fontId="0" fillId="0" borderId="22" xfId="0" applyNumberFormat="1" applyBorder="1" applyAlignment="1">
      <alignment horizontal="center" vertical="center" wrapText="1"/>
    </xf>
    <xf numFmtId="0" fontId="6" fillId="3" borderId="22" xfId="0" applyFont="1" applyFill="1" applyBorder="1" applyAlignment="1">
      <alignment horizontal="center" wrapText="1"/>
    </xf>
    <xf numFmtId="0" fontId="0" fillId="0" borderId="22" xfId="0" applyBorder="1" applyAlignment="1">
      <alignment horizontal="center" vertical="center" wrapText="1"/>
    </xf>
    <xf numFmtId="0" fontId="0" fillId="0" borderId="22" xfId="0" applyNumberFormat="1" applyBorder="1" applyAlignment="1">
      <alignment horizontal="center" vertical="center" wrapText="1"/>
    </xf>
    <xf numFmtId="0" fontId="6" fillId="3" borderId="2" xfId="0" applyFont="1" applyFill="1" applyBorder="1" applyAlignment="1">
      <alignment horizontal="center" wrapText="1"/>
    </xf>
    <xf numFmtId="0" fontId="6" fillId="3" borderId="5" xfId="0" applyFont="1" applyFill="1" applyBorder="1" applyAlignment="1">
      <alignment horizontal="center" wrapText="1"/>
    </xf>
    <xf numFmtId="0" fontId="0" fillId="0" borderId="2" xfId="0" applyBorder="1" applyAlignment="1">
      <alignment horizontal="center" vertical="center" wrapText="1"/>
    </xf>
    <xf numFmtId="0" fontId="6" fillId="3" borderId="4"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3" xfId="0" applyFont="1" applyFill="1" applyBorder="1" applyAlignment="1">
      <alignment horizontal="center" wrapText="1"/>
    </xf>
    <xf numFmtId="0" fontId="6" fillId="4" borderId="5" xfId="0" applyFont="1" applyFill="1" applyBorder="1" applyAlignment="1">
      <alignment horizontal="center" vertical="center" wrapText="1"/>
    </xf>
    <xf numFmtId="0" fontId="0" fillId="0" borderId="5" xfId="0" applyBorder="1" applyAlignment="1">
      <alignment horizontal="center" vertical="center" wrapText="1"/>
    </xf>
    <xf numFmtId="0" fontId="0" fillId="0" borderId="5" xfId="0" applyBorder="1" applyAlignment="1">
      <alignment horizontal="center" wrapText="1"/>
    </xf>
    <xf numFmtId="0" fontId="6" fillId="0" borderId="24" xfId="0" applyFont="1" applyBorder="1" applyAlignment="1">
      <alignment wrapText="1"/>
    </xf>
    <xf numFmtId="0" fontId="6" fillId="3" borderId="4" xfId="0" applyFont="1" applyFill="1" applyBorder="1" applyAlignment="1">
      <alignment horizontal="center" vertical="center" wrapText="1"/>
    </xf>
    <xf numFmtId="14" fontId="0" fillId="0" borderId="2" xfId="0" applyNumberFormat="1" applyBorder="1" applyAlignment="1">
      <alignment horizontal="center" vertical="center" wrapText="1"/>
    </xf>
    <xf numFmtId="165" fontId="0" fillId="2" borderId="2" xfId="0" applyNumberFormat="1" applyFill="1" applyBorder="1" applyAlignment="1">
      <alignment horizontal="center" wrapText="1"/>
    </xf>
    <xf numFmtId="0" fontId="9" fillId="0" borderId="0" xfId="0" applyFont="1" applyBorder="1" applyAlignment="1">
      <alignment vertical="center" wrapText="1"/>
    </xf>
    <xf numFmtId="0" fontId="0" fillId="3" borderId="51" xfId="0" applyFill="1" applyBorder="1" applyAlignment="1">
      <alignment wrapText="1"/>
    </xf>
    <xf numFmtId="0" fontId="6" fillId="3" borderId="13" xfId="0" applyFont="1" applyFill="1" applyBorder="1" applyAlignment="1">
      <alignment horizontal="center" wrapText="1"/>
    </xf>
    <xf numFmtId="0" fontId="6" fillId="3" borderId="2" xfId="0" applyFont="1" applyFill="1" applyBorder="1" applyAlignment="1">
      <alignment horizontal="center" wrapText="1"/>
    </xf>
    <xf numFmtId="0" fontId="6" fillId="3" borderId="22" xfId="0" applyFont="1" applyFill="1" applyBorder="1" applyAlignment="1">
      <alignment horizontal="center" wrapText="1"/>
    </xf>
    <xf numFmtId="0" fontId="6" fillId="3" borderId="2"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11" xfId="0" applyFont="1" applyFill="1" applyBorder="1" applyAlignment="1">
      <alignment horizontal="center" vertical="center" wrapText="1"/>
    </xf>
    <xf numFmtId="167" fontId="0" fillId="0" borderId="22" xfId="0" applyNumberFormat="1" applyBorder="1" applyAlignment="1">
      <alignment horizontal="center" wrapText="1"/>
    </xf>
    <xf numFmtId="167" fontId="0" fillId="0" borderId="23" xfId="0" applyNumberFormat="1" applyBorder="1" applyAlignment="1">
      <alignment horizontal="center" wrapText="1"/>
    </xf>
    <xf numFmtId="165" fontId="0" fillId="0" borderId="2" xfId="0" applyNumberFormat="1" applyFill="1" applyBorder="1" applyAlignment="1">
      <alignment horizontal="center" wrapText="1"/>
    </xf>
    <xf numFmtId="0" fontId="0" fillId="0" borderId="71" xfId="0" applyBorder="1"/>
    <xf numFmtId="0" fontId="0" fillId="0" borderId="73" xfId="0" applyBorder="1"/>
    <xf numFmtId="0" fontId="0" fillId="0" borderId="75" xfId="0" applyBorder="1" applyAlignment="1">
      <alignment vertical="top"/>
    </xf>
    <xf numFmtId="0" fontId="0" fillId="0" borderId="75" xfId="0" applyBorder="1" applyAlignment="1">
      <alignment wrapText="1"/>
    </xf>
    <xf numFmtId="0" fontId="0" fillId="0" borderId="85" xfId="0" applyBorder="1" applyAlignment="1">
      <alignment wrapText="1"/>
    </xf>
    <xf numFmtId="0" fontId="0" fillId="0" borderId="77" xfId="0" applyBorder="1" applyAlignment="1">
      <alignment horizontal="center" vertical="center"/>
    </xf>
    <xf numFmtId="0" fontId="8" fillId="0" borderId="2" xfId="0" applyNumberFormat="1" applyFont="1" applyBorder="1" applyAlignment="1" applyProtection="1">
      <alignment horizontal="center" vertical="center" wrapText="1"/>
      <protection locked="0"/>
    </xf>
    <xf numFmtId="0" fontId="0" fillId="0" borderId="74" xfId="0" applyBorder="1" applyAlignment="1">
      <alignment vertical="center"/>
    </xf>
    <xf numFmtId="0" fontId="0" fillId="0" borderId="19" xfId="0" applyBorder="1" applyAlignment="1">
      <alignment vertical="center"/>
    </xf>
    <xf numFmtId="0" fontId="0" fillId="0" borderId="78" xfId="0" applyBorder="1" applyAlignment="1">
      <alignment horizontal="left" vertical="center"/>
    </xf>
    <xf numFmtId="0" fontId="6" fillId="6" borderId="80" xfId="0" applyFont="1" applyFill="1" applyBorder="1" applyAlignment="1">
      <alignment horizontal="center" vertical="center"/>
    </xf>
    <xf numFmtId="10" fontId="0" fillId="0" borderId="80" xfId="0" applyNumberFormat="1" applyBorder="1" applyAlignment="1">
      <alignment horizontal="center" vertical="center"/>
    </xf>
    <xf numFmtId="0" fontId="0" fillId="0" borderId="0" xfId="0" applyAlignment="1">
      <alignment horizontal="center"/>
    </xf>
    <xf numFmtId="164" fontId="0" fillId="0" borderId="0" xfId="0" applyNumberFormat="1"/>
    <xf numFmtId="0" fontId="15" fillId="0" borderId="87" xfId="0" applyFont="1" applyBorder="1"/>
    <xf numFmtId="0" fontId="15" fillId="0" borderId="87" xfId="0" applyFont="1" applyBorder="1" applyAlignment="1">
      <alignment horizontal="center"/>
    </xf>
    <xf numFmtId="164" fontId="15" fillId="0" borderId="87" xfId="0" applyNumberFormat="1" applyFont="1" applyBorder="1"/>
    <xf numFmtId="14" fontId="0" fillId="0" borderId="0" xfId="0" applyNumberFormat="1"/>
    <xf numFmtId="0" fontId="15" fillId="0" borderId="0" xfId="0" applyFont="1"/>
    <xf numFmtId="164" fontId="15" fillId="0" borderId="0" xfId="0" applyNumberFormat="1" applyFont="1"/>
    <xf numFmtId="0" fontId="7" fillId="3" borderId="31" xfId="0" applyFont="1" applyFill="1" applyBorder="1" applyAlignment="1">
      <alignment horizontal="center" vertical="center" wrapText="1"/>
    </xf>
    <xf numFmtId="39" fontId="8" fillId="4" borderId="2" xfId="1" applyNumberFormat="1" applyFont="1" applyFill="1" applyBorder="1" applyAlignment="1">
      <alignment vertical="center" wrapText="1"/>
    </xf>
    <xf numFmtId="39" fontId="8" fillId="2" borderId="17" xfId="1" applyNumberFormat="1" applyFont="1" applyFill="1" applyBorder="1" applyAlignment="1">
      <alignment vertical="center" wrapText="1"/>
    </xf>
    <xf numFmtId="164" fontId="8" fillId="0" borderId="30" xfId="0" applyNumberFormat="1" applyFont="1" applyBorder="1" applyAlignment="1" applyProtection="1">
      <alignment horizontal="left" vertical="center" wrapText="1"/>
      <protection locked="0"/>
    </xf>
    <xf numFmtId="164" fontId="8" fillId="0" borderId="9" xfId="0" applyNumberFormat="1" applyFont="1" applyBorder="1" applyAlignment="1" applyProtection="1">
      <alignment horizontal="left" vertical="center" wrapText="1"/>
      <protection locked="0"/>
    </xf>
    <xf numFmtId="164" fontId="8" fillId="0" borderId="10" xfId="0" applyNumberFormat="1" applyFont="1" applyBorder="1" applyAlignment="1" applyProtection="1">
      <alignment horizontal="left" vertical="center" wrapText="1"/>
      <protection locked="0"/>
    </xf>
    <xf numFmtId="164" fontId="8" fillId="0" borderId="22" xfId="0" applyNumberFormat="1" applyFont="1" applyBorder="1" applyAlignment="1" applyProtection="1">
      <alignment horizontal="left" vertical="center" wrapText="1"/>
      <protection locked="0"/>
    </xf>
    <xf numFmtId="164" fontId="8" fillId="0" borderId="32" xfId="0" applyNumberFormat="1" applyFont="1" applyBorder="1" applyAlignment="1" applyProtection="1">
      <alignment horizontal="left" vertical="center" wrapText="1"/>
      <protection locked="0"/>
    </xf>
    <xf numFmtId="164" fontId="8" fillId="0" borderId="33" xfId="0" applyNumberFormat="1" applyFont="1" applyBorder="1" applyAlignment="1" applyProtection="1">
      <alignment horizontal="left" vertical="center" wrapText="1"/>
      <protection locked="0"/>
    </xf>
    <xf numFmtId="0" fontId="8" fillId="5" borderId="0" xfId="0" applyFont="1" applyFill="1" applyAlignment="1">
      <alignment horizontal="left" vertical="top" wrapText="1"/>
    </xf>
    <xf numFmtId="0" fontId="7" fillId="3" borderId="31" xfId="0" applyFont="1" applyFill="1" applyBorder="1" applyAlignment="1">
      <alignment horizontal="center" vertical="center" wrapText="1"/>
    </xf>
    <xf numFmtId="0" fontId="7" fillId="3" borderId="32" xfId="0" applyFont="1" applyFill="1" applyBorder="1" applyAlignment="1">
      <alignment horizontal="center" vertical="center" wrapText="1"/>
    </xf>
    <xf numFmtId="0" fontId="7" fillId="3" borderId="33" xfId="0" applyFont="1" applyFill="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49" fontId="10" fillId="0" borderId="31" xfId="0" applyNumberFormat="1" applyFont="1" applyFill="1" applyBorder="1" applyAlignment="1" applyProtection="1">
      <alignment horizontal="left" vertical="center" wrapText="1"/>
      <protection locked="0"/>
    </xf>
    <xf numFmtId="49" fontId="10" fillId="0" borderId="32" xfId="0" applyNumberFormat="1" applyFont="1" applyFill="1" applyBorder="1" applyAlignment="1" applyProtection="1">
      <alignment horizontal="left" vertical="center" wrapText="1"/>
      <protection locked="0"/>
    </xf>
    <xf numFmtId="49" fontId="10" fillId="0" borderId="33" xfId="0" applyNumberFormat="1" applyFont="1" applyFill="1" applyBorder="1" applyAlignment="1" applyProtection="1">
      <alignment horizontal="left" vertical="center" wrapText="1"/>
      <protection locked="0"/>
    </xf>
    <xf numFmtId="0" fontId="7" fillId="3" borderId="37" xfId="0" applyFont="1" applyFill="1" applyBorder="1" applyAlignment="1">
      <alignment horizontal="center" wrapText="1"/>
    </xf>
    <xf numFmtId="0" fontId="7" fillId="3" borderId="39" xfId="0" applyFont="1" applyFill="1" applyBorder="1" applyAlignment="1">
      <alignment horizontal="center" wrapText="1"/>
    </xf>
    <xf numFmtId="0" fontId="7" fillId="3" borderId="38" xfId="0" applyFont="1" applyFill="1" applyBorder="1" applyAlignment="1">
      <alignment horizontal="center" wrapText="1"/>
    </xf>
    <xf numFmtId="0" fontId="8" fillId="0" borderId="31" xfId="0" applyFont="1" applyBorder="1" applyAlignment="1" applyProtection="1">
      <alignment horizontal="center" vertical="center" wrapText="1"/>
      <protection locked="0"/>
    </xf>
    <xf numFmtId="0" fontId="8" fillId="0" borderId="32" xfId="0" applyFont="1" applyBorder="1" applyAlignment="1" applyProtection="1">
      <alignment horizontal="center" vertical="center" wrapText="1"/>
      <protection locked="0"/>
    </xf>
    <xf numFmtId="0" fontId="8" fillId="0" borderId="23" xfId="0" applyFont="1" applyBorder="1" applyAlignment="1" applyProtection="1">
      <alignment horizontal="center" vertical="center" wrapText="1"/>
      <protection locked="0"/>
    </xf>
    <xf numFmtId="0" fontId="7" fillId="3" borderId="22" xfId="0" applyFont="1" applyFill="1" applyBorder="1" applyAlignment="1">
      <alignment horizontal="center" wrapText="1"/>
    </xf>
    <xf numFmtId="0" fontId="7" fillId="3" borderId="32" xfId="0" applyFont="1" applyFill="1" applyBorder="1" applyAlignment="1">
      <alignment horizontal="center" wrapText="1"/>
    </xf>
    <xf numFmtId="0" fontId="7" fillId="3" borderId="33" xfId="0" applyFont="1" applyFill="1" applyBorder="1" applyAlignment="1">
      <alignment horizontal="center" wrapText="1"/>
    </xf>
    <xf numFmtId="0" fontId="6" fillId="0" borderId="24" xfId="0" applyFont="1" applyBorder="1" applyAlignment="1">
      <alignment horizontal="center" wrapText="1"/>
    </xf>
    <xf numFmtId="0" fontId="6" fillId="3" borderId="22" xfId="0" applyFont="1" applyFill="1" applyBorder="1" applyAlignment="1">
      <alignment horizontal="center" wrapText="1"/>
    </xf>
    <xf numFmtId="0" fontId="6" fillId="3" borderId="32" xfId="0" applyFont="1" applyFill="1" applyBorder="1" applyAlignment="1">
      <alignment horizontal="center" wrapText="1"/>
    </xf>
    <xf numFmtId="0" fontId="6" fillId="3" borderId="23" xfId="0" applyFont="1" applyFill="1" applyBorder="1" applyAlignment="1">
      <alignment horizontal="center" wrapText="1"/>
    </xf>
    <xf numFmtId="0" fontId="6" fillId="3" borderId="31" xfId="0" applyFont="1" applyFill="1" applyBorder="1" applyAlignment="1">
      <alignment horizontal="right" wrapText="1"/>
    </xf>
    <xf numFmtId="0" fontId="6" fillId="3" borderId="32" xfId="0" applyFont="1" applyFill="1" applyBorder="1" applyAlignment="1">
      <alignment horizontal="right" wrapText="1"/>
    </xf>
    <xf numFmtId="0" fontId="6" fillId="3" borderId="23" xfId="0" applyFont="1" applyFill="1" applyBorder="1" applyAlignment="1">
      <alignment horizontal="right" wrapText="1"/>
    </xf>
    <xf numFmtId="0" fontId="6" fillId="3" borderId="49" xfId="0" applyFont="1" applyFill="1" applyBorder="1" applyAlignment="1">
      <alignment horizontal="right" wrapText="1"/>
    </xf>
    <xf numFmtId="0" fontId="6" fillId="3" borderId="41" xfId="0" applyFont="1" applyFill="1" applyBorder="1" applyAlignment="1">
      <alignment horizontal="right" wrapText="1"/>
    </xf>
    <xf numFmtId="0" fontId="6" fillId="3" borderId="50" xfId="0" applyFont="1" applyFill="1" applyBorder="1" applyAlignment="1">
      <alignment horizontal="right" wrapText="1"/>
    </xf>
    <xf numFmtId="0" fontId="6" fillId="3" borderId="2" xfId="0" applyFont="1" applyFill="1" applyBorder="1" applyAlignment="1">
      <alignment horizontal="center" wrapText="1"/>
    </xf>
    <xf numFmtId="0" fontId="0" fillId="0" borderId="8" xfId="0" applyBorder="1" applyAlignment="1">
      <alignment horizontal="center" wrapText="1"/>
    </xf>
    <xf numFmtId="0" fontId="0" fillId="0" borderId="9" xfId="0" applyBorder="1" applyAlignment="1">
      <alignment horizontal="center" wrapText="1"/>
    </xf>
    <xf numFmtId="0" fontId="0" fillId="0" borderId="29" xfId="0" applyBorder="1" applyAlignment="1">
      <alignment horizontal="center" wrapText="1"/>
    </xf>
    <xf numFmtId="0" fontId="0" fillId="0" borderId="19" xfId="0" applyBorder="1" applyAlignment="1">
      <alignment horizontal="center" wrapText="1"/>
    </xf>
    <xf numFmtId="0" fontId="0" fillId="0" borderId="20" xfId="0" applyBorder="1" applyAlignment="1">
      <alignment horizontal="center" wrapText="1"/>
    </xf>
    <xf numFmtId="0" fontId="0" fillId="0" borderId="21" xfId="0" applyBorder="1" applyAlignment="1">
      <alignment horizontal="center" wrapText="1"/>
    </xf>
    <xf numFmtId="0" fontId="0" fillId="0" borderId="30" xfId="0" applyBorder="1" applyAlignment="1">
      <alignment horizontal="center" wrapText="1"/>
    </xf>
    <xf numFmtId="0" fontId="0" fillId="0" borderId="26" xfId="0" applyBorder="1" applyAlignment="1">
      <alignment horizontal="center" wrapText="1"/>
    </xf>
    <xf numFmtId="14" fontId="0" fillId="0" borderId="30" xfId="0" applyNumberFormat="1" applyBorder="1" applyAlignment="1">
      <alignment horizontal="center" wrapText="1"/>
    </xf>
    <xf numFmtId="14" fontId="0" fillId="0" borderId="10" xfId="0" applyNumberFormat="1" applyBorder="1" applyAlignment="1">
      <alignment horizontal="center" wrapText="1"/>
    </xf>
    <xf numFmtId="0" fontId="9" fillId="0" borderId="6" xfId="0" applyFont="1" applyBorder="1" applyAlignment="1">
      <alignment horizontal="center" vertical="center" wrapText="1"/>
    </xf>
    <xf numFmtId="0" fontId="9" fillId="0" borderId="0" xfId="0" applyFont="1" applyBorder="1" applyAlignment="1">
      <alignment horizontal="center" vertical="center" wrapText="1"/>
    </xf>
    <xf numFmtId="0" fontId="9" fillId="0" borderId="7" xfId="0" applyFont="1" applyBorder="1" applyAlignment="1">
      <alignment horizontal="center" vertical="center" wrapText="1"/>
    </xf>
    <xf numFmtId="49" fontId="0" fillId="0" borderId="27" xfId="0" applyNumberFormat="1" applyBorder="1" applyAlignment="1">
      <alignment horizontal="left" vertical="center" wrapText="1"/>
    </xf>
    <xf numFmtId="0" fontId="0" fillId="0" borderId="3" xfId="0" applyBorder="1" applyAlignment="1">
      <alignment horizontal="left" vertical="center" wrapText="1"/>
    </xf>
    <xf numFmtId="0" fontId="0" fillId="0" borderId="28" xfId="0" applyBorder="1" applyAlignment="1">
      <alignment horizontal="left" vertical="center" wrapText="1"/>
    </xf>
    <xf numFmtId="0" fontId="6" fillId="3" borderId="42" xfId="0" applyFont="1" applyFill="1" applyBorder="1" applyAlignment="1">
      <alignment horizontal="right" wrapText="1"/>
    </xf>
    <xf numFmtId="0" fontId="6" fillId="3" borderId="43" xfId="0" applyFont="1" applyFill="1" applyBorder="1" applyAlignment="1">
      <alignment horizontal="right" wrapText="1"/>
    </xf>
    <xf numFmtId="0" fontId="0" fillId="0" borderId="25" xfId="0" applyBorder="1" applyAlignment="1">
      <alignment horizontal="center" wrapText="1"/>
    </xf>
    <xf numFmtId="0" fontId="6" fillId="3" borderId="27" xfId="0" applyFont="1" applyFill="1" applyBorder="1" applyAlignment="1">
      <alignment horizontal="right" wrapText="1"/>
    </xf>
    <xf numFmtId="0" fontId="6" fillId="3" borderId="3" xfId="0" applyFont="1" applyFill="1" applyBorder="1" applyAlignment="1">
      <alignment horizontal="right" wrapText="1"/>
    </xf>
    <xf numFmtId="0" fontId="6" fillId="3" borderId="25" xfId="0" applyFont="1" applyFill="1" applyBorder="1" applyAlignment="1">
      <alignment horizontal="right" wrapText="1"/>
    </xf>
    <xf numFmtId="0" fontId="6" fillId="3" borderId="20" xfId="0" applyFont="1" applyFill="1" applyBorder="1" applyAlignment="1">
      <alignment horizontal="right" wrapText="1"/>
    </xf>
    <xf numFmtId="0" fontId="7" fillId="0" borderId="42"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44" xfId="0" applyFont="1" applyBorder="1" applyAlignment="1">
      <alignment horizontal="center" vertical="center" wrapText="1"/>
    </xf>
    <xf numFmtId="0" fontId="6" fillId="3" borderId="5" xfId="0" applyFont="1" applyFill="1" applyBorder="1" applyAlignment="1">
      <alignment horizontal="center" wrapText="1"/>
    </xf>
    <xf numFmtId="0" fontId="6" fillId="3" borderId="31" xfId="0" applyFont="1" applyFill="1" applyBorder="1" applyAlignment="1">
      <alignment horizontal="center" vertical="center" wrapText="1"/>
    </xf>
    <xf numFmtId="0" fontId="6" fillId="3" borderId="32" xfId="0" applyFont="1" applyFill="1" applyBorder="1" applyAlignment="1">
      <alignment horizontal="center" vertical="center" wrapText="1"/>
    </xf>
    <xf numFmtId="0" fontId="6" fillId="3" borderId="33" xfId="0" applyFont="1" applyFill="1" applyBorder="1" applyAlignment="1">
      <alignment horizontal="center" vertical="center" wrapText="1"/>
    </xf>
    <xf numFmtId="0" fontId="0" fillId="0" borderId="2"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6" fillId="3" borderId="31" xfId="0" applyFont="1" applyFill="1" applyBorder="1" applyAlignment="1">
      <alignment horizont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31" xfId="0" applyNumberFormat="1" applyBorder="1" applyAlignment="1">
      <alignment horizontal="center" vertical="center" wrapText="1"/>
    </xf>
    <xf numFmtId="0" fontId="0" fillId="0" borderId="32" xfId="0" applyNumberFormat="1" applyBorder="1" applyAlignment="1">
      <alignment horizontal="center" vertical="center" wrapText="1"/>
    </xf>
    <xf numFmtId="0" fontId="0" fillId="0" borderId="2" xfId="0" applyNumberFormat="1" applyBorder="1" applyAlignment="1">
      <alignment horizontal="center" vertical="center" wrapText="1"/>
    </xf>
    <xf numFmtId="0" fontId="6" fillId="3" borderId="2"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2" xfId="0" applyFont="1" applyFill="1" applyBorder="1" applyAlignment="1">
      <alignment horizontal="right" wrapText="1"/>
    </xf>
    <xf numFmtId="0" fontId="6" fillId="3" borderId="53" xfId="0" applyFont="1" applyFill="1" applyBorder="1" applyAlignment="1">
      <alignment horizontal="right" wrapText="1"/>
    </xf>
    <xf numFmtId="0" fontId="0" fillId="0" borderId="31" xfId="0" applyNumberFormat="1" applyBorder="1" applyAlignment="1">
      <alignment horizontal="left" vertical="center" wrapText="1"/>
    </xf>
    <xf numFmtId="0" fontId="0" fillId="0" borderId="32" xfId="0" applyNumberFormat="1" applyBorder="1" applyAlignment="1">
      <alignment horizontal="left" vertical="center" wrapText="1"/>
    </xf>
    <xf numFmtId="0" fontId="0" fillId="0" borderId="23" xfId="0" applyNumberFormat="1" applyBorder="1" applyAlignment="1">
      <alignment horizontal="left" vertical="center" wrapText="1"/>
    </xf>
    <xf numFmtId="0" fontId="0" fillId="0" borderId="22" xfId="0" applyNumberFormat="1" applyBorder="1" applyAlignment="1">
      <alignment horizontal="center" vertical="center" wrapText="1"/>
    </xf>
    <xf numFmtId="0" fontId="0" fillId="0" borderId="23" xfId="0" applyNumberFormat="1" applyBorder="1" applyAlignment="1">
      <alignment horizontal="center" vertical="center" wrapText="1"/>
    </xf>
    <xf numFmtId="0" fontId="6" fillId="3" borderId="11"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0" fillId="0" borderId="33" xfId="0" applyBorder="1" applyAlignment="1">
      <alignment horizontal="center" vertical="center" wrapText="1"/>
    </xf>
    <xf numFmtId="14" fontId="0" fillId="0" borderId="22" xfId="0" applyNumberFormat="1" applyFill="1" applyBorder="1" applyAlignment="1">
      <alignment horizontal="center" vertical="center" wrapText="1"/>
    </xf>
    <xf numFmtId="14" fontId="0" fillId="0" borderId="33" xfId="0" applyNumberFormat="1" applyFill="1" applyBorder="1" applyAlignment="1">
      <alignment horizontal="center" vertical="center" wrapText="1"/>
    </xf>
    <xf numFmtId="0" fontId="6" fillId="4" borderId="64"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6" fillId="4" borderId="44" xfId="0" applyFont="1" applyFill="1" applyBorder="1" applyAlignment="1">
      <alignment horizontal="center" vertical="center" wrapText="1"/>
    </xf>
    <xf numFmtId="167" fontId="0" fillId="0" borderId="22" xfId="0" applyNumberFormat="1" applyBorder="1" applyAlignment="1">
      <alignment horizontal="center" wrapText="1"/>
    </xf>
    <xf numFmtId="167" fontId="0" fillId="0" borderId="23" xfId="0" applyNumberFormat="1" applyBorder="1" applyAlignment="1">
      <alignment horizontal="center" wrapText="1"/>
    </xf>
    <xf numFmtId="0" fontId="6" fillId="4" borderId="46"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3" borderId="33" xfId="0" applyFont="1" applyFill="1" applyBorder="1" applyAlignment="1">
      <alignment horizontal="center" wrapText="1"/>
    </xf>
    <xf numFmtId="0" fontId="6" fillId="4" borderId="6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22" xfId="0" applyFont="1" applyFill="1" applyBorder="1" applyAlignment="1">
      <alignment horizontal="center" vertical="center" wrapText="1"/>
    </xf>
    <xf numFmtId="0" fontId="6" fillId="4" borderId="23" xfId="0" applyFont="1" applyFill="1" applyBorder="1" applyAlignment="1">
      <alignment horizontal="center" vertical="center" wrapText="1"/>
    </xf>
    <xf numFmtId="0" fontId="6" fillId="4" borderId="4" xfId="0" applyFont="1" applyFill="1" applyBorder="1" applyAlignment="1">
      <alignment horizontal="right" wrapText="1"/>
    </xf>
    <xf numFmtId="0" fontId="6" fillId="4" borderId="2" xfId="0" applyFont="1" applyFill="1" applyBorder="1" applyAlignment="1">
      <alignment horizontal="right" wrapText="1"/>
    </xf>
    <xf numFmtId="0" fontId="0" fillId="0" borderId="31" xfId="0" applyBorder="1" applyAlignment="1">
      <alignment horizontal="left" vertical="center" wrapText="1"/>
    </xf>
    <xf numFmtId="0" fontId="0" fillId="0" borderId="23" xfId="0" applyBorder="1" applyAlignment="1">
      <alignment horizontal="left" vertical="center" wrapText="1"/>
    </xf>
    <xf numFmtId="49" fontId="0" fillId="0" borderId="6" xfId="0" applyNumberFormat="1" applyBorder="1" applyAlignment="1">
      <alignment horizontal="left" vertical="center" wrapText="1"/>
    </xf>
    <xf numFmtId="0" fontId="0" fillId="0" borderId="0" xfId="0" applyBorder="1" applyAlignment="1">
      <alignment horizontal="left" vertical="center" wrapText="1"/>
    </xf>
    <xf numFmtId="0" fontId="0" fillId="0" borderId="7" xfId="0" applyBorder="1" applyAlignment="1">
      <alignment horizontal="left" vertical="center" wrapText="1"/>
    </xf>
    <xf numFmtId="0" fontId="9" fillId="0" borderId="42"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44" xfId="0" applyFont="1" applyBorder="1" applyAlignment="1">
      <alignment horizontal="center" vertical="center" wrapText="1"/>
    </xf>
    <xf numFmtId="0" fontId="6" fillId="4" borderId="35" xfId="0" applyFont="1" applyFill="1" applyBorder="1" applyAlignment="1">
      <alignment horizontal="right" wrapText="1"/>
    </xf>
    <xf numFmtId="0" fontId="6" fillId="4" borderId="34" xfId="0" applyFont="1" applyFill="1" applyBorder="1" applyAlignment="1">
      <alignment horizontal="right" wrapText="1"/>
    </xf>
    <xf numFmtId="14" fontId="0" fillId="4" borderId="17" xfId="0" applyNumberFormat="1" applyFill="1" applyBorder="1" applyAlignment="1">
      <alignment horizontal="center" wrapText="1"/>
    </xf>
    <xf numFmtId="14" fontId="0" fillId="4" borderId="51" xfId="0" applyNumberFormat="1" applyFill="1" applyBorder="1" applyAlignment="1">
      <alignment horizontal="center" wrapText="1"/>
    </xf>
    <xf numFmtId="0" fontId="6" fillId="4" borderId="57" xfId="0" applyFont="1" applyFill="1" applyBorder="1" applyAlignment="1">
      <alignment horizontal="right" wrapText="1"/>
    </xf>
    <xf numFmtId="0" fontId="6" fillId="4" borderId="55" xfId="0" applyFont="1" applyFill="1" applyBorder="1" applyAlignment="1">
      <alignment horizontal="right" wrapText="1"/>
    </xf>
    <xf numFmtId="14" fontId="0" fillId="4" borderId="55" xfId="0" applyNumberFormat="1" applyFill="1" applyBorder="1" applyAlignment="1">
      <alignment horizontal="center" wrapText="1"/>
    </xf>
    <xf numFmtId="14" fontId="0" fillId="4" borderId="56" xfId="0" applyNumberFormat="1" applyFill="1" applyBorder="1" applyAlignment="1">
      <alignment horizont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4" fontId="0" fillId="0" borderId="9" xfId="0" applyNumberFormat="1" applyBorder="1" applyAlignment="1">
      <alignment horizontal="center" wrapText="1"/>
    </xf>
    <xf numFmtId="0" fontId="6" fillId="4" borderId="60"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28" xfId="0" applyFont="1" applyFill="1" applyBorder="1" applyAlignment="1">
      <alignment horizontal="center" vertical="center" wrapText="1"/>
    </xf>
    <xf numFmtId="14" fontId="0" fillId="4" borderId="22" xfId="0" applyNumberFormat="1" applyFill="1" applyBorder="1" applyAlignment="1">
      <alignment horizontal="center" wrapText="1"/>
    </xf>
    <xf numFmtId="14" fontId="0" fillId="4" borderId="32" xfId="0" applyNumberFormat="1" applyFill="1" applyBorder="1" applyAlignment="1">
      <alignment horizontal="center" wrapText="1"/>
    </xf>
    <xf numFmtId="14" fontId="0" fillId="4" borderId="33" xfId="0" applyNumberFormat="1" applyFill="1" applyBorder="1" applyAlignment="1">
      <alignment horizontal="center" wrapText="1"/>
    </xf>
    <xf numFmtId="14" fontId="0" fillId="0" borderId="22" xfId="0" applyNumberFormat="1" applyBorder="1" applyAlignment="1">
      <alignment horizontal="center" wrapText="1"/>
    </xf>
    <xf numFmtId="14" fontId="0" fillId="0" borderId="23" xfId="0" applyNumberFormat="1" applyBorder="1" applyAlignment="1">
      <alignment horizontal="center" wrapText="1"/>
    </xf>
    <xf numFmtId="0" fontId="0" fillId="0" borderId="36" xfId="0" applyBorder="1" applyAlignment="1">
      <alignment horizontal="center" vertical="center" wrapText="1"/>
    </xf>
    <xf numFmtId="0" fontId="0" fillId="0" borderId="13" xfId="0" applyBorder="1" applyAlignment="1">
      <alignment horizontal="center" vertical="center" wrapText="1"/>
    </xf>
    <xf numFmtId="44" fontId="0" fillId="2" borderId="22" xfId="0" applyNumberFormat="1" applyFill="1" applyBorder="1" applyAlignment="1">
      <alignment horizontal="right" wrapText="1"/>
    </xf>
    <xf numFmtId="44" fontId="0" fillId="2" borderId="23" xfId="0" applyNumberFormat="1" applyFill="1" applyBorder="1" applyAlignment="1">
      <alignment horizontal="right" wrapText="1"/>
    </xf>
    <xf numFmtId="0" fontId="0" fillId="0" borderId="35" xfId="0" applyBorder="1" applyAlignment="1">
      <alignment horizontal="left" vertical="center" wrapText="1"/>
    </xf>
    <xf numFmtId="0" fontId="0" fillId="0" borderId="11" xfId="0" applyBorder="1" applyAlignment="1">
      <alignment horizontal="left" vertical="center" wrapText="1"/>
    </xf>
    <xf numFmtId="44" fontId="0" fillId="0" borderId="34" xfId="0" applyNumberFormat="1" applyBorder="1" applyAlignment="1">
      <alignment horizontal="center" vertical="center" wrapText="1"/>
    </xf>
    <xf numFmtId="44" fontId="0" fillId="0" borderId="12" xfId="0" applyNumberFormat="1" applyBorder="1" applyAlignment="1">
      <alignment horizontal="center" vertical="center" wrapText="1"/>
    </xf>
    <xf numFmtId="44" fontId="0" fillId="2" borderId="2" xfId="0" applyNumberFormat="1" applyFill="1" applyBorder="1" applyAlignment="1">
      <alignment horizontal="right" vertical="center" wrapText="1"/>
    </xf>
    <xf numFmtId="0" fontId="0" fillId="0" borderId="34" xfId="0" applyBorder="1" applyAlignment="1">
      <alignment horizontal="center" vertical="center" wrapText="1"/>
    </xf>
    <xf numFmtId="0" fontId="0" fillId="0" borderId="12" xfId="0" applyBorder="1" applyAlignment="1">
      <alignment horizontal="center" vertical="center" wrapText="1"/>
    </xf>
    <xf numFmtId="0" fontId="0" fillId="0" borderId="4" xfId="0" applyBorder="1" applyAlignment="1">
      <alignment horizontal="left" vertical="center" wrapText="1"/>
    </xf>
    <xf numFmtId="44" fontId="0" fillId="0" borderId="2" xfId="0" applyNumberFormat="1" applyBorder="1" applyAlignment="1">
      <alignment horizontal="center" vertical="center" wrapText="1"/>
    </xf>
    <xf numFmtId="0" fontId="0" fillId="0" borderId="5" xfId="0" applyBorder="1" applyAlignment="1">
      <alignment horizontal="center" vertical="center" wrapText="1"/>
    </xf>
    <xf numFmtId="0" fontId="6" fillId="3" borderId="4" xfId="0" applyFont="1" applyFill="1" applyBorder="1" applyAlignment="1">
      <alignment horizontal="right" wrapText="1"/>
    </xf>
    <xf numFmtId="0" fontId="6" fillId="3" borderId="2" xfId="0" applyFont="1" applyFill="1" applyBorder="1" applyAlignment="1">
      <alignment horizontal="right" wrapText="1"/>
    </xf>
    <xf numFmtId="0" fontId="6" fillId="3" borderId="34"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6" fillId="3" borderId="60" xfId="0" applyFont="1" applyFill="1" applyBorder="1" applyAlignment="1">
      <alignment horizontal="center" vertical="center" wrapText="1"/>
    </xf>
    <xf numFmtId="0" fontId="6" fillId="3" borderId="45" xfId="0" applyFont="1" applyFill="1" applyBorder="1" applyAlignment="1">
      <alignment horizontal="center" vertical="center" wrapText="1"/>
    </xf>
    <xf numFmtId="0" fontId="6" fillId="3" borderId="65" xfId="0" applyFont="1" applyFill="1" applyBorder="1" applyAlignment="1">
      <alignment horizontal="center" vertical="center" wrapText="1"/>
    </xf>
    <xf numFmtId="44" fontId="0" fillId="2" borderId="34" xfId="0" applyNumberFormat="1" applyFill="1" applyBorder="1" applyAlignment="1">
      <alignment horizontal="right" vertical="center" wrapText="1"/>
    </xf>
    <xf numFmtId="44" fontId="0" fillId="2" borderId="12" xfId="0" applyNumberFormat="1" applyFill="1" applyBorder="1" applyAlignment="1">
      <alignment horizontal="right" vertical="center" wrapText="1"/>
    </xf>
    <xf numFmtId="0" fontId="6" fillId="3" borderId="18" xfId="0" applyFont="1" applyFill="1" applyBorder="1" applyAlignment="1">
      <alignment horizontal="right" wrapText="1"/>
    </xf>
    <xf numFmtId="0" fontId="6" fillId="3" borderId="17" xfId="0" applyFont="1" applyFill="1" applyBorder="1" applyAlignment="1">
      <alignment horizontal="right" wrapText="1"/>
    </xf>
    <xf numFmtId="44" fontId="0" fillId="2" borderId="40" xfId="0" applyNumberFormat="1" applyFill="1" applyBorder="1" applyAlignment="1">
      <alignment horizontal="right" wrapText="1"/>
    </xf>
    <xf numFmtId="44" fontId="0" fillId="2" borderId="50" xfId="0" applyNumberFormat="1" applyFill="1" applyBorder="1" applyAlignment="1">
      <alignment horizontal="right" wrapText="1"/>
    </xf>
    <xf numFmtId="0" fontId="0" fillId="0" borderId="32" xfId="0" applyBorder="1" applyAlignment="1">
      <alignment horizontal="left" vertical="center" wrapText="1"/>
    </xf>
    <xf numFmtId="44" fontId="6" fillId="2" borderId="61" xfId="0" applyNumberFormat="1" applyFont="1" applyFill="1" applyBorder="1" applyAlignment="1">
      <alignment horizontal="right" wrapText="1"/>
    </xf>
    <xf numFmtId="44" fontId="6" fillId="2" borderId="62" xfId="0" applyNumberFormat="1" applyFont="1" applyFill="1" applyBorder="1" applyAlignment="1">
      <alignment horizontal="right" wrapText="1"/>
    </xf>
    <xf numFmtId="0" fontId="6" fillId="3" borderId="66" xfId="0" applyFont="1" applyFill="1" applyBorder="1" applyAlignment="1">
      <alignment horizontal="center" vertical="center" wrapText="1"/>
    </xf>
    <xf numFmtId="0" fontId="6" fillId="3" borderId="67" xfId="0" applyFont="1" applyFill="1" applyBorder="1" applyAlignment="1">
      <alignment horizontal="center" vertical="center" wrapText="1"/>
    </xf>
    <xf numFmtId="0" fontId="0" fillId="0" borderId="22" xfId="0" applyBorder="1" applyAlignment="1">
      <alignment horizontal="left" vertical="center" wrapText="1"/>
    </xf>
    <xf numFmtId="0" fontId="0" fillId="0" borderId="33" xfId="0" applyBorder="1" applyAlignment="1">
      <alignment horizontal="left" vertical="center" wrapText="1"/>
    </xf>
    <xf numFmtId="0" fontId="0" fillId="3" borderId="2" xfId="0" applyFill="1" applyBorder="1" applyAlignment="1">
      <alignment horizontal="left" vertical="center" wrapText="1"/>
    </xf>
    <xf numFmtId="0" fontId="0" fillId="3" borderId="5" xfId="0" applyFill="1" applyBorder="1" applyAlignment="1">
      <alignment horizontal="left" vertical="center" wrapText="1"/>
    </xf>
    <xf numFmtId="0" fontId="0" fillId="0" borderId="2" xfId="0" applyBorder="1" applyAlignment="1">
      <alignment horizontal="left" vertical="center" wrapText="1"/>
    </xf>
    <xf numFmtId="0" fontId="0" fillId="0" borderId="5" xfId="0" applyBorder="1" applyAlignment="1">
      <alignment horizontal="left" vertical="center" wrapText="1"/>
    </xf>
    <xf numFmtId="0" fontId="0" fillId="3" borderId="22" xfId="0" applyFill="1" applyBorder="1" applyAlignment="1">
      <alignment horizontal="center" vertical="center" wrapText="1"/>
    </xf>
    <xf numFmtId="0" fontId="0" fillId="3" borderId="32" xfId="0" applyFill="1" applyBorder="1" applyAlignment="1">
      <alignment horizontal="center" vertical="center" wrapText="1"/>
    </xf>
    <xf numFmtId="0" fontId="0" fillId="3" borderId="33" xfId="0" applyFill="1" applyBorder="1" applyAlignment="1">
      <alignment horizontal="center" vertical="center" wrapText="1"/>
    </xf>
    <xf numFmtId="0" fontId="12" fillId="0" borderId="42" xfId="0" applyFont="1" applyBorder="1" applyAlignment="1">
      <alignment horizontal="center" vertical="center" wrapText="1"/>
    </xf>
    <xf numFmtId="0" fontId="12" fillId="0" borderId="43" xfId="0" applyFont="1" applyBorder="1" applyAlignment="1">
      <alignment horizontal="center" vertical="center" wrapText="1"/>
    </xf>
    <xf numFmtId="0" fontId="12" fillId="0" borderId="44" xfId="0" applyFont="1" applyBorder="1" applyAlignment="1">
      <alignment horizontal="center" vertical="center" wrapText="1"/>
    </xf>
    <xf numFmtId="0" fontId="0" fillId="0" borderId="83" xfId="0" applyBorder="1" applyAlignment="1">
      <alignment horizontal="left" wrapText="1"/>
    </xf>
    <xf numFmtId="0" fontId="0" fillId="0" borderId="84" xfId="0" applyBorder="1" applyAlignment="1">
      <alignment horizontal="left" wrapText="1"/>
    </xf>
    <xf numFmtId="0" fontId="0" fillId="0" borderId="19" xfId="0" applyBorder="1" applyAlignment="1">
      <alignment horizontal="left" wrapText="1"/>
    </xf>
    <xf numFmtId="0" fontId="0" fillId="0" borderId="21" xfId="0" applyBorder="1" applyAlignment="1">
      <alignment horizontal="left" wrapText="1"/>
    </xf>
    <xf numFmtId="10" fontId="0" fillId="0" borderId="2" xfId="0" applyNumberFormat="1" applyBorder="1" applyAlignment="1">
      <alignment horizontal="center" vertical="center"/>
    </xf>
    <xf numFmtId="0" fontId="0" fillId="0" borderId="74" xfId="0" applyBorder="1" applyAlignment="1">
      <alignment horizontal="left" vertical="top"/>
    </xf>
    <xf numFmtId="0" fontId="0" fillId="0" borderId="20" xfId="0" applyBorder="1" applyAlignment="1">
      <alignment horizontal="left" vertical="top"/>
    </xf>
    <xf numFmtId="0" fontId="0" fillId="0" borderId="78" xfId="0" applyBorder="1" applyAlignment="1">
      <alignment horizontal="left" vertical="top"/>
    </xf>
    <xf numFmtId="0" fontId="0" fillId="0" borderId="76" xfId="0" applyBorder="1" applyAlignment="1">
      <alignment horizontal="left" vertical="top"/>
    </xf>
    <xf numFmtId="0" fontId="0" fillId="0" borderId="3" xfId="0" applyBorder="1" applyAlignment="1">
      <alignment horizontal="left" vertical="top"/>
    </xf>
    <xf numFmtId="0" fontId="0" fillId="0" borderId="79" xfId="0" applyBorder="1" applyAlignment="1">
      <alignment horizontal="left" vertical="top"/>
    </xf>
    <xf numFmtId="0" fontId="0" fillId="0" borderId="86" xfId="0" applyBorder="1" applyAlignment="1">
      <alignment horizontal="left" wrapText="1"/>
    </xf>
    <xf numFmtId="0" fontId="0" fillId="0" borderId="74" xfId="0" applyBorder="1" applyAlignment="1">
      <alignment horizontal="left" wrapText="1"/>
    </xf>
    <xf numFmtId="0" fontId="10" fillId="0" borderId="81" xfId="0" applyFont="1" applyBorder="1" applyAlignment="1">
      <alignment horizontal="left" vertical="center" wrapText="1"/>
    </xf>
    <xf numFmtId="0" fontId="10" fillId="0" borderId="32" xfId="0" applyFont="1" applyBorder="1" applyAlignment="1">
      <alignment horizontal="left" vertical="center" wrapText="1"/>
    </xf>
    <xf numFmtId="0" fontId="10" fillId="0" borderId="82" xfId="0" applyFont="1" applyBorder="1" applyAlignment="1">
      <alignment horizontal="left" vertical="center" wrapText="1"/>
    </xf>
    <xf numFmtId="0" fontId="6" fillId="6" borderId="81" xfId="0" applyFont="1" applyFill="1" applyBorder="1" applyAlignment="1">
      <alignment horizontal="left" vertical="center"/>
    </xf>
    <xf numFmtId="0" fontId="6" fillId="6" borderId="23" xfId="0" applyFont="1" applyFill="1" applyBorder="1" applyAlignment="1">
      <alignment horizontal="left" vertical="center"/>
    </xf>
    <xf numFmtId="0" fontId="6" fillId="0" borderId="68" xfId="0" applyFont="1" applyBorder="1" applyAlignment="1">
      <alignment horizontal="center"/>
    </xf>
    <xf numFmtId="0" fontId="6" fillId="0" borderId="69" xfId="0" applyFont="1" applyBorder="1" applyAlignment="1">
      <alignment horizontal="center"/>
    </xf>
    <xf numFmtId="0" fontId="6" fillId="0" borderId="70" xfId="0" applyFont="1" applyBorder="1" applyAlignment="1">
      <alignment horizontal="center"/>
    </xf>
    <xf numFmtId="0" fontId="7" fillId="0" borderId="72" xfId="0" applyFont="1" applyBorder="1" applyAlignment="1">
      <alignment horizontal="center"/>
    </xf>
    <xf numFmtId="0" fontId="7" fillId="0" borderId="0" xfId="0" applyFont="1" applyBorder="1" applyAlignment="1">
      <alignment horizontal="center"/>
    </xf>
    <xf numFmtId="0" fontId="7" fillId="0" borderId="67" xfId="0" applyFont="1" applyBorder="1" applyAlignment="1">
      <alignment horizontal="center"/>
    </xf>
    <xf numFmtId="0" fontId="6" fillId="0" borderId="76" xfId="0" applyFont="1" applyBorder="1" applyAlignment="1">
      <alignment horizontal="center" vertical="center"/>
    </xf>
    <xf numFmtId="0" fontId="6" fillId="0" borderId="3" xfId="0" applyFont="1" applyBorder="1" applyAlignment="1">
      <alignment horizontal="center" vertical="center"/>
    </xf>
    <xf numFmtId="0" fontId="6" fillId="0" borderId="45" xfId="0" applyFont="1" applyBorder="1" applyAlignment="1">
      <alignment horizontal="center" vertical="center"/>
    </xf>
    <xf numFmtId="0" fontId="0" fillId="0" borderId="21" xfId="0" applyBorder="1" applyAlignment="1">
      <alignment horizontal="left" vertical="top"/>
    </xf>
    <xf numFmtId="0" fontId="6" fillId="6" borderId="2" xfId="0" applyFont="1" applyFill="1" applyBorder="1" applyAlignment="1">
      <alignment horizontal="center" vertical="center"/>
    </xf>
    <xf numFmtId="0" fontId="0" fillId="0" borderId="32" xfId="0" applyBorder="1" applyAlignment="1">
      <alignment horizontal="left" vertical="center"/>
    </xf>
    <xf numFmtId="0" fontId="0" fillId="0" borderId="23" xfId="0" applyBorder="1" applyAlignment="1">
      <alignment horizontal="left" vertical="center"/>
    </xf>
    <xf numFmtId="0" fontId="6" fillId="6" borderId="81" xfId="0" applyFont="1" applyFill="1" applyBorder="1" applyAlignment="1">
      <alignment horizontal="center" vertical="center"/>
    </xf>
    <xf numFmtId="0" fontId="6" fillId="6" borderId="23" xfId="0" applyFont="1" applyFill="1" applyBorder="1" applyAlignment="1">
      <alignment horizontal="center" vertical="center"/>
    </xf>
    <xf numFmtId="0" fontId="16" fillId="0" borderId="0" xfId="0" applyFont="1" applyAlignment="1">
      <alignment horizontal="center"/>
    </xf>
    <xf numFmtId="0" fontId="15" fillId="0" borderId="0" xfId="0" applyFont="1" applyAlignment="1">
      <alignment horizontal="center"/>
    </xf>
    <xf numFmtId="0" fontId="8" fillId="0" borderId="31" xfId="0" applyFont="1" applyFill="1" applyBorder="1" applyAlignment="1" applyProtection="1">
      <alignment horizontal="left" vertical="center" wrapText="1"/>
      <protection locked="0"/>
    </xf>
    <xf numFmtId="0" fontId="8" fillId="0" borderId="32" xfId="0" applyFont="1" applyFill="1" applyBorder="1" applyAlignment="1" applyProtection="1">
      <alignment horizontal="left" vertical="center" wrapText="1"/>
      <protection locked="0"/>
    </xf>
    <xf numFmtId="0" fontId="8" fillId="0" borderId="23" xfId="0" applyFont="1" applyFill="1" applyBorder="1" applyAlignment="1" applyProtection="1">
      <alignment horizontal="left" vertical="center" wrapText="1"/>
      <protection locked="0"/>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showGridLines="0" zoomScaleNormal="100" workbookViewId="0"/>
  </sheetViews>
  <sheetFormatPr defaultColWidth="8.88671875" defaultRowHeight="13.8" x14ac:dyDescent="0.25"/>
  <cols>
    <col min="1" max="1" width="95.109375" style="2" customWidth="1"/>
    <col min="2" max="16384" width="8.88671875" style="2"/>
  </cols>
  <sheetData>
    <row r="1" spans="1:10" ht="28.2" customHeight="1" thickBot="1" x14ac:dyDescent="0.3">
      <c r="A1" s="5" t="s">
        <v>93</v>
      </c>
    </row>
    <row r="2" spans="1:10" ht="84" customHeight="1" thickTop="1" x14ac:dyDescent="0.25">
      <c r="A2" s="4" t="s">
        <v>138</v>
      </c>
      <c r="B2" s="4"/>
      <c r="C2" s="4"/>
      <c r="D2" s="4"/>
      <c r="E2" s="4"/>
      <c r="F2" s="4"/>
      <c r="G2" s="4"/>
      <c r="H2" s="4"/>
      <c r="I2" s="4"/>
      <c r="J2" s="4"/>
    </row>
    <row r="3" spans="1:10" ht="40.200000000000003" customHeight="1" x14ac:dyDescent="0.25">
      <c r="A3" s="4" t="s">
        <v>82</v>
      </c>
      <c r="B3" s="4"/>
      <c r="C3" s="4"/>
      <c r="D3" s="4"/>
      <c r="E3" s="4"/>
      <c r="F3" s="4"/>
      <c r="G3" s="4"/>
      <c r="H3" s="4"/>
      <c r="I3" s="4"/>
      <c r="J3" s="4"/>
    </row>
    <row r="4" spans="1:10" ht="98.4" customHeight="1" x14ac:dyDescent="0.25">
      <c r="A4" s="4" t="s">
        <v>139</v>
      </c>
      <c r="B4" s="4"/>
      <c r="C4" s="4"/>
      <c r="D4" s="4"/>
      <c r="E4" s="4"/>
      <c r="F4" s="4"/>
      <c r="G4" s="4"/>
      <c r="H4" s="4"/>
      <c r="I4" s="4"/>
      <c r="J4" s="4"/>
    </row>
    <row r="5" spans="1:10" ht="66" customHeight="1" x14ac:dyDescent="0.25">
      <c r="A5" s="4" t="s">
        <v>110</v>
      </c>
      <c r="B5" s="4"/>
      <c r="C5" s="4"/>
      <c r="D5" s="4"/>
      <c r="E5" s="4"/>
      <c r="F5" s="4"/>
      <c r="G5" s="4"/>
      <c r="H5" s="4"/>
      <c r="I5" s="4"/>
      <c r="J5" s="4"/>
    </row>
    <row r="6" spans="1:10" ht="72" customHeight="1" x14ac:dyDescent="0.25">
      <c r="A6" s="4" t="s">
        <v>140</v>
      </c>
      <c r="B6" s="4"/>
      <c r="C6" s="4"/>
      <c r="D6" s="4"/>
      <c r="E6" s="4"/>
      <c r="F6" s="4"/>
      <c r="G6" s="4"/>
      <c r="H6" s="4"/>
      <c r="I6" s="4"/>
      <c r="J6" s="4"/>
    </row>
    <row r="7" spans="1:10" ht="42.6" customHeight="1" x14ac:dyDescent="0.25">
      <c r="A7" s="4" t="s">
        <v>141</v>
      </c>
      <c r="B7" s="4"/>
      <c r="C7" s="4"/>
      <c r="D7" s="4"/>
      <c r="E7" s="4"/>
      <c r="F7" s="4"/>
      <c r="G7" s="4"/>
      <c r="H7" s="4"/>
      <c r="I7" s="4"/>
      <c r="J7" s="4"/>
    </row>
    <row r="8" spans="1:10" ht="99.6" customHeight="1" x14ac:dyDescent="0.25">
      <c r="A8" s="4" t="s">
        <v>142</v>
      </c>
      <c r="B8" s="4"/>
      <c r="C8" s="4"/>
      <c r="D8" s="4"/>
      <c r="E8" s="4"/>
      <c r="F8" s="4"/>
      <c r="G8" s="4"/>
      <c r="H8" s="4"/>
      <c r="I8" s="4"/>
      <c r="J8" s="4"/>
    </row>
    <row r="9" spans="1:10" ht="57" customHeight="1" x14ac:dyDescent="0.25">
      <c r="A9" s="4" t="s">
        <v>109</v>
      </c>
      <c r="B9" s="4"/>
      <c r="C9" s="4"/>
      <c r="D9" s="4"/>
      <c r="E9" s="4"/>
      <c r="F9" s="4"/>
      <c r="G9" s="4"/>
      <c r="H9" s="4"/>
      <c r="I9" s="4"/>
      <c r="J9" s="4"/>
    </row>
    <row r="10" spans="1:10" ht="71.400000000000006" customHeight="1" x14ac:dyDescent="0.25">
      <c r="A10" s="4" t="s">
        <v>143</v>
      </c>
      <c r="B10" s="4"/>
      <c r="C10" s="4"/>
      <c r="D10" s="4"/>
      <c r="E10" s="4"/>
      <c r="F10" s="4"/>
      <c r="G10" s="4"/>
      <c r="H10" s="4"/>
      <c r="I10" s="4"/>
      <c r="J10" s="4"/>
    </row>
    <row r="11" spans="1:10" ht="96" customHeight="1" x14ac:dyDescent="0.25">
      <c r="A11" s="4"/>
      <c r="B11" s="4"/>
      <c r="C11" s="4"/>
      <c r="D11" s="4"/>
      <c r="E11" s="4"/>
      <c r="F11" s="4"/>
      <c r="G11" s="4"/>
      <c r="H11" s="4"/>
      <c r="I11" s="4"/>
      <c r="J11" s="4"/>
    </row>
    <row r="12" spans="1:10" ht="36.6" customHeight="1" x14ac:dyDescent="0.25">
      <c r="A12" s="4"/>
      <c r="B12" s="4"/>
      <c r="C12" s="4"/>
      <c r="D12" s="4"/>
      <c r="E12" s="4"/>
      <c r="F12" s="4"/>
      <c r="G12" s="4"/>
      <c r="H12" s="4"/>
      <c r="I12" s="4"/>
      <c r="J12" s="4"/>
    </row>
    <row r="13" spans="1:10" ht="66" customHeight="1" x14ac:dyDescent="0.25">
      <c r="A13" s="4"/>
      <c r="B13" s="4"/>
      <c r="C13" s="4"/>
      <c r="D13" s="4"/>
      <c r="E13" s="4"/>
      <c r="F13" s="4"/>
      <c r="G13" s="4"/>
      <c r="H13" s="4"/>
      <c r="I13" s="4"/>
      <c r="J13" s="4"/>
    </row>
    <row r="14" spans="1:10" ht="81" customHeight="1" x14ac:dyDescent="0.25">
      <c r="A14" s="4"/>
      <c r="B14" s="3"/>
      <c r="C14" s="3"/>
      <c r="D14" s="3"/>
      <c r="E14" s="3"/>
      <c r="F14" s="3"/>
      <c r="G14" s="3"/>
      <c r="H14" s="3"/>
      <c r="I14" s="3"/>
      <c r="J14" s="3"/>
    </row>
    <row r="15" spans="1:10" x14ac:dyDescent="0.25">
      <c r="A15" s="3"/>
      <c r="B15" s="3"/>
      <c r="C15" s="3"/>
      <c r="D15" s="3"/>
      <c r="E15" s="3"/>
      <c r="F15" s="3"/>
      <c r="G15" s="3"/>
      <c r="H15" s="3"/>
      <c r="I15" s="3"/>
      <c r="J15" s="3"/>
    </row>
    <row r="16" spans="1:10" x14ac:dyDescent="0.25">
      <c r="A16" s="3"/>
      <c r="B16" s="3"/>
      <c r="C16" s="3"/>
      <c r="D16" s="3"/>
      <c r="E16" s="3"/>
      <c r="F16" s="3"/>
      <c r="G16" s="3"/>
      <c r="H16" s="3"/>
      <c r="I16" s="3"/>
      <c r="J16" s="3"/>
    </row>
    <row r="17" spans="1:10" x14ac:dyDescent="0.25">
      <c r="A17" s="3"/>
      <c r="B17" s="3"/>
      <c r="C17" s="3"/>
      <c r="D17" s="3"/>
      <c r="E17" s="3"/>
      <c r="F17" s="3"/>
      <c r="G17" s="3"/>
      <c r="H17" s="3"/>
      <c r="I17" s="3"/>
      <c r="J17" s="3"/>
    </row>
    <row r="18" spans="1:10" x14ac:dyDescent="0.25">
      <c r="A18" s="3"/>
      <c r="B18" s="3"/>
      <c r="C18" s="3"/>
      <c r="D18" s="3"/>
      <c r="E18" s="3"/>
      <c r="F18" s="3"/>
      <c r="G18" s="3"/>
      <c r="H18" s="3"/>
      <c r="I18" s="3"/>
      <c r="J18" s="3"/>
    </row>
    <row r="19" spans="1:10" x14ac:dyDescent="0.25">
      <c r="A19" s="3"/>
      <c r="B19" s="3"/>
      <c r="C19" s="3"/>
      <c r="D19" s="3"/>
      <c r="E19" s="3"/>
      <c r="F19" s="3"/>
      <c r="G19" s="3"/>
      <c r="H19" s="3"/>
      <c r="I19" s="3"/>
      <c r="J19" s="3"/>
    </row>
    <row r="20" spans="1:10" x14ac:dyDescent="0.25">
      <c r="A20" s="3"/>
      <c r="B20" s="3"/>
      <c r="C20" s="3"/>
      <c r="D20" s="3"/>
      <c r="E20" s="3"/>
      <c r="F20" s="3"/>
      <c r="G20" s="3"/>
      <c r="H20" s="3"/>
      <c r="I20" s="3"/>
      <c r="J20" s="3"/>
    </row>
    <row r="21" spans="1:10" x14ac:dyDescent="0.25">
      <c r="A21" s="3"/>
      <c r="B21" s="3"/>
      <c r="C21" s="3"/>
      <c r="D21" s="3"/>
      <c r="E21" s="3"/>
      <c r="F21" s="3"/>
      <c r="G21" s="3"/>
      <c r="H21" s="3"/>
      <c r="I21" s="3"/>
      <c r="J21" s="3"/>
    </row>
    <row r="22" spans="1:10" x14ac:dyDescent="0.25">
      <c r="A22" s="3"/>
      <c r="B22" s="3"/>
      <c r="C22" s="3"/>
      <c r="D22" s="3"/>
      <c r="E22" s="3"/>
      <c r="F22" s="3"/>
      <c r="G22" s="3"/>
      <c r="H22" s="3"/>
      <c r="I22" s="3"/>
      <c r="J22" s="3"/>
    </row>
    <row r="23" spans="1:10" x14ac:dyDescent="0.25">
      <c r="A23" s="3"/>
      <c r="B23" s="3"/>
      <c r="C23" s="3"/>
      <c r="D23" s="3"/>
      <c r="E23" s="3"/>
      <c r="F23" s="3"/>
      <c r="G23" s="3"/>
      <c r="H23" s="3"/>
      <c r="I23" s="3"/>
      <c r="J23" s="3"/>
    </row>
    <row r="24" spans="1:10" x14ac:dyDescent="0.25">
      <c r="A24" s="3"/>
      <c r="B24" s="3"/>
      <c r="C24" s="3"/>
      <c r="D24" s="3"/>
      <c r="E24" s="3"/>
      <c r="F24" s="3"/>
      <c r="G24" s="3"/>
      <c r="H24" s="3"/>
      <c r="I24" s="3"/>
      <c r="J24" s="3"/>
    </row>
    <row r="25" spans="1:10" x14ac:dyDescent="0.25">
      <c r="A25" s="3"/>
      <c r="B25" s="3"/>
      <c r="C25" s="3"/>
      <c r="D25" s="3"/>
      <c r="E25" s="3"/>
      <c r="F25" s="3"/>
      <c r="G25" s="3"/>
      <c r="H25" s="3"/>
      <c r="I25" s="3"/>
      <c r="J25" s="3"/>
    </row>
    <row r="26" spans="1:10" x14ac:dyDescent="0.25">
      <c r="A26" s="3"/>
      <c r="B26" s="3"/>
      <c r="C26" s="3"/>
      <c r="D26" s="3"/>
      <c r="E26" s="3"/>
      <c r="F26" s="3"/>
      <c r="G26" s="3"/>
      <c r="H26" s="3"/>
      <c r="I26" s="3"/>
      <c r="J26" s="3"/>
    </row>
    <row r="27" spans="1:10" x14ac:dyDescent="0.25">
      <c r="A27" s="3"/>
      <c r="B27" s="3"/>
      <c r="C27" s="3"/>
      <c r="D27" s="3"/>
      <c r="E27" s="3"/>
      <c r="F27" s="3"/>
      <c r="G27" s="3"/>
      <c r="H27" s="3"/>
      <c r="I27" s="3"/>
      <c r="J27" s="3"/>
    </row>
    <row r="28" spans="1:10" x14ac:dyDescent="0.25">
      <c r="A28" s="3"/>
      <c r="B28" s="3"/>
      <c r="C28" s="3"/>
      <c r="D28" s="3"/>
      <c r="E28" s="3"/>
      <c r="F28" s="3"/>
      <c r="G28" s="3"/>
      <c r="H28" s="3"/>
      <c r="I28" s="3"/>
      <c r="J28" s="3"/>
    </row>
    <row r="29" spans="1:10" x14ac:dyDescent="0.25">
      <c r="A29" s="3"/>
      <c r="B29" s="3"/>
      <c r="C29" s="3"/>
      <c r="D29" s="3"/>
      <c r="E29" s="3"/>
      <c r="F29" s="3"/>
      <c r="G29" s="3"/>
      <c r="H29" s="3"/>
      <c r="I29" s="3"/>
      <c r="J29" s="3"/>
    </row>
    <row r="30" spans="1:10" x14ac:dyDescent="0.25">
      <c r="A30" s="3"/>
      <c r="B30" s="3"/>
      <c r="C30" s="3"/>
      <c r="D30" s="3"/>
      <c r="E30" s="3"/>
      <c r="F30" s="3"/>
      <c r="G30" s="3"/>
      <c r="H30" s="3"/>
      <c r="I30" s="3"/>
      <c r="J30" s="3"/>
    </row>
    <row r="31" spans="1:10" x14ac:dyDescent="0.25">
      <c r="A31" s="3"/>
      <c r="B31" s="3"/>
      <c r="C31" s="3"/>
      <c r="D31" s="3"/>
      <c r="E31" s="3"/>
      <c r="F31" s="3"/>
      <c r="G31" s="3"/>
      <c r="H31" s="3"/>
      <c r="I31" s="3"/>
      <c r="J31" s="3"/>
    </row>
    <row r="32" spans="1:10" x14ac:dyDescent="0.25">
      <c r="A32" s="3"/>
      <c r="B32" s="3"/>
      <c r="C32" s="3"/>
      <c r="D32" s="3"/>
      <c r="E32" s="3"/>
      <c r="F32" s="3"/>
      <c r="G32" s="3"/>
      <c r="H32" s="3"/>
      <c r="I32" s="3"/>
      <c r="J32" s="3"/>
    </row>
    <row r="33" spans="1:10" x14ac:dyDescent="0.25">
      <c r="A33" s="3"/>
      <c r="B33" s="3"/>
      <c r="C33" s="3"/>
      <c r="D33" s="3"/>
      <c r="E33" s="3"/>
      <c r="F33" s="3"/>
      <c r="G33" s="3"/>
      <c r="H33" s="3"/>
      <c r="I33" s="3"/>
      <c r="J33" s="3"/>
    </row>
    <row r="34" spans="1:10" x14ac:dyDescent="0.25">
      <c r="A34" s="3"/>
      <c r="B34" s="3"/>
      <c r="C34" s="3"/>
      <c r="D34" s="3"/>
      <c r="E34" s="3"/>
      <c r="F34" s="3"/>
      <c r="G34" s="3"/>
      <c r="H34" s="3"/>
      <c r="I34" s="3"/>
      <c r="J34" s="3"/>
    </row>
    <row r="35" spans="1:10" x14ac:dyDescent="0.25">
      <c r="A35" s="3"/>
      <c r="B35" s="3"/>
      <c r="C35" s="3"/>
      <c r="D35" s="3"/>
      <c r="E35" s="3"/>
      <c r="F35" s="3"/>
      <c r="G35" s="3"/>
      <c r="H35" s="3"/>
      <c r="I35" s="3"/>
      <c r="J35" s="3"/>
    </row>
    <row r="36" spans="1:10" x14ac:dyDescent="0.25">
      <c r="A36" s="3"/>
      <c r="B36" s="3"/>
      <c r="C36" s="3"/>
      <c r="D36" s="3"/>
      <c r="E36" s="3"/>
      <c r="F36" s="3"/>
      <c r="G36" s="3"/>
      <c r="H36" s="3"/>
      <c r="I36" s="3"/>
      <c r="J36" s="3"/>
    </row>
    <row r="37" spans="1:10" x14ac:dyDescent="0.25">
      <c r="A37" s="3"/>
      <c r="B37" s="3"/>
      <c r="C37" s="3"/>
      <c r="D37" s="3"/>
      <c r="E37" s="3"/>
      <c r="F37" s="3"/>
      <c r="G37" s="3"/>
      <c r="H37" s="3"/>
      <c r="I37" s="3"/>
      <c r="J37" s="3"/>
    </row>
    <row r="38" spans="1:10" x14ac:dyDescent="0.25">
      <c r="A38" s="3"/>
      <c r="B38" s="3"/>
      <c r="C38" s="3"/>
      <c r="D38" s="3"/>
      <c r="E38" s="3"/>
      <c r="F38" s="3"/>
      <c r="G38" s="3"/>
      <c r="H38" s="3"/>
      <c r="I38" s="3"/>
      <c r="J38" s="3"/>
    </row>
    <row r="39" spans="1:10" x14ac:dyDescent="0.25">
      <c r="A39" s="3"/>
      <c r="B39" s="3"/>
      <c r="C39" s="3"/>
      <c r="D39" s="3"/>
      <c r="E39" s="3"/>
      <c r="F39" s="3"/>
      <c r="G39" s="3"/>
      <c r="H39" s="3"/>
      <c r="I39" s="3"/>
      <c r="J39" s="3"/>
    </row>
    <row r="40" spans="1:10" x14ac:dyDescent="0.25">
      <c r="A40" s="3"/>
      <c r="B40" s="3"/>
      <c r="C40" s="3"/>
      <c r="D40" s="3"/>
      <c r="E40" s="3"/>
      <c r="F40" s="3"/>
      <c r="G40" s="3"/>
      <c r="H40" s="3"/>
      <c r="I40" s="3"/>
      <c r="J40" s="3"/>
    </row>
    <row r="41" spans="1:10" x14ac:dyDescent="0.25">
      <c r="A41" s="3"/>
      <c r="B41" s="3"/>
      <c r="C41" s="3"/>
      <c r="D41" s="3"/>
      <c r="E41" s="3"/>
      <c r="F41" s="3"/>
      <c r="G41" s="3"/>
      <c r="H41" s="3"/>
      <c r="I41" s="3"/>
      <c r="J41" s="3"/>
    </row>
    <row r="42" spans="1:10" x14ac:dyDescent="0.25">
      <c r="A42" s="3"/>
      <c r="B42" s="3"/>
      <c r="C42" s="3"/>
      <c r="D42" s="3"/>
      <c r="E42" s="3"/>
      <c r="F42" s="3"/>
      <c r="G42" s="3"/>
      <c r="H42" s="3"/>
      <c r="I42" s="3"/>
      <c r="J42" s="3"/>
    </row>
    <row r="43" spans="1:10" x14ac:dyDescent="0.25">
      <c r="A43" s="3"/>
      <c r="B43" s="3"/>
      <c r="C43" s="3"/>
      <c r="D43" s="3"/>
      <c r="E43" s="3"/>
      <c r="F43" s="3"/>
      <c r="G43" s="3"/>
      <c r="H43" s="3"/>
      <c r="I43" s="3"/>
      <c r="J43" s="3"/>
    </row>
    <row r="44" spans="1:10" x14ac:dyDescent="0.25">
      <c r="A44" s="3"/>
      <c r="B44" s="3"/>
      <c r="C44" s="3"/>
      <c r="D44" s="3"/>
      <c r="E44" s="3"/>
      <c r="F44" s="3"/>
      <c r="G44" s="3"/>
      <c r="H44" s="3"/>
      <c r="I44" s="3"/>
      <c r="J44" s="3"/>
    </row>
    <row r="45" spans="1:10" x14ac:dyDescent="0.25">
      <c r="A45" s="3"/>
      <c r="B45" s="3"/>
      <c r="C45" s="3"/>
      <c r="D45" s="3"/>
      <c r="E45" s="3"/>
      <c r="F45" s="3"/>
      <c r="G45" s="3"/>
      <c r="H45" s="3"/>
      <c r="I45" s="3"/>
      <c r="J45" s="3"/>
    </row>
    <row r="46" spans="1:10" x14ac:dyDescent="0.25">
      <c r="A46" s="3"/>
      <c r="B46" s="3"/>
      <c r="C46" s="3"/>
      <c r="D46" s="3"/>
      <c r="E46" s="3"/>
      <c r="F46" s="3"/>
      <c r="G46" s="3"/>
      <c r="H46" s="3"/>
      <c r="I46" s="3"/>
      <c r="J46" s="3"/>
    </row>
    <row r="47" spans="1:10" x14ac:dyDescent="0.25">
      <c r="A47" s="3"/>
      <c r="B47" s="3"/>
      <c r="C47" s="3"/>
      <c r="D47" s="3"/>
      <c r="E47" s="3"/>
      <c r="F47" s="3"/>
      <c r="G47" s="3"/>
      <c r="H47" s="3"/>
      <c r="I47" s="3"/>
      <c r="J47" s="3"/>
    </row>
    <row r="48" spans="1:10" x14ac:dyDescent="0.25">
      <c r="A48" s="3"/>
      <c r="B48" s="3"/>
      <c r="C48" s="3"/>
      <c r="D48" s="3"/>
      <c r="E48" s="3"/>
      <c r="F48" s="3"/>
      <c r="G48" s="3"/>
      <c r="H48" s="3"/>
      <c r="I48" s="3"/>
      <c r="J48" s="3"/>
    </row>
    <row r="49" spans="1:10" x14ac:dyDescent="0.25">
      <c r="A49" s="3"/>
      <c r="B49" s="3"/>
      <c r="C49" s="3"/>
      <c r="D49" s="3"/>
      <c r="E49" s="3"/>
      <c r="F49" s="3"/>
      <c r="G49" s="3"/>
      <c r="H49" s="3"/>
      <c r="I49" s="3"/>
      <c r="J49" s="3"/>
    </row>
    <row r="50" spans="1:10" x14ac:dyDescent="0.25">
      <c r="A50" s="3"/>
      <c r="B50" s="3"/>
      <c r="C50" s="3"/>
      <c r="D50" s="3"/>
      <c r="E50" s="3"/>
      <c r="F50" s="3"/>
      <c r="G50" s="3"/>
      <c r="H50" s="3"/>
      <c r="I50" s="3"/>
      <c r="J50" s="3"/>
    </row>
    <row r="51" spans="1:10" x14ac:dyDescent="0.25">
      <c r="A51" s="3"/>
      <c r="B51" s="3"/>
      <c r="C51" s="3"/>
      <c r="D51" s="3"/>
      <c r="E51" s="3"/>
      <c r="F51" s="3"/>
      <c r="G51" s="3"/>
      <c r="H51" s="3"/>
      <c r="I51" s="3"/>
      <c r="J51" s="3"/>
    </row>
    <row r="52" spans="1:10" x14ac:dyDescent="0.25">
      <c r="A52" s="3"/>
      <c r="B52" s="3"/>
      <c r="C52" s="3"/>
      <c r="D52" s="3"/>
      <c r="E52" s="3"/>
      <c r="F52" s="3"/>
      <c r="G52" s="3"/>
      <c r="H52" s="3"/>
      <c r="I52" s="3"/>
      <c r="J52" s="3"/>
    </row>
    <row r="53" spans="1:10" x14ac:dyDescent="0.25">
      <c r="A53" s="3"/>
      <c r="B53" s="3"/>
      <c r="C53" s="3"/>
      <c r="D53" s="3"/>
      <c r="E53" s="3"/>
      <c r="F53" s="3"/>
      <c r="G53" s="3"/>
      <c r="H53" s="3"/>
      <c r="I53" s="3"/>
      <c r="J53" s="3"/>
    </row>
    <row r="54" spans="1:10" x14ac:dyDescent="0.25">
      <c r="A54" s="3"/>
      <c r="B54" s="3"/>
      <c r="C54" s="3"/>
      <c r="D54" s="3"/>
      <c r="E54" s="3"/>
      <c r="F54" s="3"/>
      <c r="G54" s="3"/>
      <c r="H54" s="3"/>
      <c r="I54" s="3"/>
      <c r="J54" s="3"/>
    </row>
  </sheetData>
  <pageMargins left="0.7" right="0.45" top="0.5" bottom="0.5" header="0.3" footer="0.3"/>
  <pageSetup scale="99" orientation="portrait" r:id="rId1"/>
  <headerFooter>
    <oddFooter>&amp;C&amp;P</oddFooter>
  </headerFooter>
  <rowBreaks count="1" manualBreakCount="1">
    <brk id="10"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5"/>
  <sheetViews>
    <sheetView showGridLines="0" zoomScale="90" zoomScaleNormal="90" workbookViewId="0">
      <selection activeCell="D12" sqref="D12:F12"/>
    </sheetView>
  </sheetViews>
  <sheetFormatPr defaultColWidth="8.88671875" defaultRowHeight="15" x14ac:dyDescent="0.25"/>
  <cols>
    <col min="1" max="1" width="27.44140625" style="6" customWidth="1"/>
    <col min="2" max="2" width="14.6640625" style="6" customWidth="1"/>
    <col min="3" max="3" width="20.109375" style="6" customWidth="1"/>
    <col min="4" max="4" width="20.33203125" style="6" customWidth="1"/>
    <col min="5" max="5" width="20.5546875" style="6" customWidth="1"/>
    <col min="6" max="6" width="14.33203125" style="6" customWidth="1"/>
    <col min="7" max="7" width="3.33203125" style="6" customWidth="1"/>
    <col min="8" max="8" width="28.6640625" style="6" customWidth="1"/>
    <col min="9" max="16384" width="8.88671875" style="6"/>
  </cols>
  <sheetData>
    <row r="1" spans="1:8" ht="45.6" customHeight="1" thickBot="1" x14ac:dyDescent="0.3">
      <c r="A1" s="157" t="s">
        <v>54</v>
      </c>
      <c r="B1" s="158"/>
      <c r="C1" s="158"/>
      <c r="D1" s="158"/>
      <c r="E1" s="158"/>
      <c r="F1" s="159"/>
      <c r="H1" s="153" t="s">
        <v>108</v>
      </c>
    </row>
    <row r="2" spans="1:8" ht="21.6" customHeight="1" thickTop="1" x14ac:dyDescent="0.25">
      <c r="A2" s="163" t="s">
        <v>0</v>
      </c>
      <c r="B2" s="164"/>
      <c r="C2" s="165"/>
      <c r="D2" s="33" t="s">
        <v>86</v>
      </c>
      <c r="E2" s="33" t="s">
        <v>84</v>
      </c>
      <c r="F2" s="34" t="s">
        <v>94</v>
      </c>
      <c r="H2" s="153"/>
    </row>
    <row r="3" spans="1:8" ht="22.2" customHeight="1" x14ac:dyDescent="0.25">
      <c r="A3" s="166"/>
      <c r="B3" s="167"/>
      <c r="C3" s="168"/>
      <c r="D3" s="130"/>
      <c r="E3" s="93"/>
      <c r="F3" s="94"/>
      <c r="H3" s="153"/>
    </row>
    <row r="4" spans="1:8" ht="18" customHeight="1" x14ac:dyDescent="0.25">
      <c r="A4" s="144" t="s">
        <v>1</v>
      </c>
      <c r="B4" s="93" t="s">
        <v>88</v>
      </c>
      <c r="C4" s="93" t="s">
        <v>87</v>
      </c>
      <c r="D4" s="33" t="s">
        <v>83</v>
      </c>
      <c r="E4" s="33" t="s">
        <v>85</v>
      </c>
      <c r="F4" s="34" t="s">
        <v>2</v>
      </c>
      <c r="H4" s="153"/>
    </row>
    <row r="5" spans="1:8" ht="28.95" customHeight="1" x14ac:dyDescent="0.25">
      <c r="A5" s="359"/>
      <c r="B5" s="360"/>
      <c r="C5" s="361"/>
      <c r="D5" s="93"/>
      <c r="E5" s="93"/>
      <c r="F5" s="94"/>
      <c r="H5" s="153"/>
    </row>
    <row r="6" spans="1:8" ht="22.2" customHeight="1" x14ac:dyDescent="0.25">
      <c r="A6" s="154" t="s">
        <v>24</v>
      </c>
      <c r="B6" s="155"/>
      <c r="C6" s="155"/>
      <c r="D6" s="155"/>
      <c r="E6" s="155"/>
      <c r="F6" s="156"/>
      <c r="H6" s="153"/>
    </row>
    <row r="7" spans="1:8" ht="45.6" customHeight="1" x14ac:dyDescent="0.25">
      <c r="A7" s="160"/>
      <c r="B7" s="161"/>
      <c r="C7" s="161"/>
      <c r="D7" s="161"/>
      <c r="E7" s="161"/>
      <c r="F7" s="162"/>
      <c r="H7" s="153"/>
    </row>
    <row r="8" spans="1:8" x14ac:dyDescent="0.25">
      <c r="A8" s="35"/>
      <c r="B8" s="36" t="s">
        <v>11</v>
      </c>
      <c r="C8" s="36" t="s">
        <v>12</v>
      </c>
      <c r="D8" s="169" t="s">
        <v>13</v>
      </c>
      <c r="E8" s="170"/>
      <c r="F8" s="171"/>
    </row>
    <row r="9" spans="1:8" ht="53.25" customHeight="1" x14ac:dyDescent="0.25">
      <c r="A9" s="37" t="s">
        <v>8</v>
      </c>
      <c r="B9" s="45">
        <v>0</v>
      </c>
      <c r="C9" s="46">
        <v>0</v>
      </c>
      <c r="D9" s="150"/>
      <c r="E9" s="151"/>
      <c r="F9" s="152"/>
    </row>
    <row r="10" spans="1:8" ht="34.200000000000003" customHeight="1" x14ac:dyDescent="0.25">
      <c r="A10" s="37" t="s">
        <v>5</v>
      </c>
      <c r="B10" s="45">
        <v>0</v>
      </c>
      <c r="C10" s="46">
        <v>0</v>
      </c>
      <c r="D10" s="150"/>
      <c r="E10" s="151"/>
      <c r="F10" s="152"/>
    </row>
    <row r="11" spans="1:8" ht="34.200000000000003" customHeight="1" x14ac:dyDescent="0.25">
      <c r="A11" s="37" t="s">
        <v>6</v>
      </c>
      <c r="B11" s="45">
        <v>0</v>
      </c>
      <c r="C11" s="46">
        <v>0</v>
      </c>
      <c r="D11" s="150"/>
      <c r="E11" s="151"/>
      <c r="F11" s="152"/>
    </row>
    <row r="12" spans="1:8" ht="25.95" customHeight="1" x14ac:dyDescent="0.25">
      <c r="A12" s="37" t="s">
        <v>7</v>
      </c>
      <c r="B12" s="145"/>
      <c r="C12" s="46">
        <v>0</v>
      </c>
      <c r="D12" s="150"/>
      <c r="E12" s="151"/>
      <c r="F12" s="152"/>
    </row>
    <row r="13" spans="1:8" ht="25.95" customHeight="1" x14ac:dyDescent="0.25">
      <c r="A13" s="37" t="s">
        <v>9</v>
      </c>
      <c r="B13" s="145"/>
      <c r="C13" s="46">
        <v>0</v>
      </c>
      <c r="D13" s="150"/>
      <c r="E13" s="151"/>
      <c r="F13" s="152"/>
    </row>
    <row r="14" spans="1:8" ht="25.95" customHeight="1" x14ac:dyDescent="0.25">
      <c r="A14" s="37" t="s">
        <v>170</v>
      </c>
      <c r="B14" s="145"/>
      <c r="C14" s="46">
        <v>0</v>
      </c>
      <c r="D14" s="150"/>
      <c r="E14" s="151"/>
      <c r="F14" s="152"/>
    </row>
    <row r="15" spans="1:8" ht="25.95" customHeight="1" thickBot="1" x14ac:dyDescent="0.3">
      <c r="A15" s="84" t="s">
        <v>10</v>
      </c>
      <c r="B15" s="146">
        <f>SUM(B9:B14)</f>
        <v>0</v>
      </c>
      <c r="C15" s="85">
        <f>SUM(C9:C14)</f>
        <v>0</v>
      </c>
      <c r="D15" s="147"/>
      <c r="E15" s="148"/>
      <c r="F15" s="149"/>
    </row>
  </sheetData>
  <mergeCells count="15">
    <mergeCell ref="H1:H7"/>
    <mergeCell ref="A5:C5"/>
    <mergeCell ref="D10:F10"/>
    <mergeCell ref="D9:F9"/>
    <mergeCell ref="A6:F6"/>
    <mergeCell ref="A1:F1"/>
    <mergeCell ref="A7:F7"/>
    <mergeCell ref="A2:C2"/>
    <mergeCell ref="A3:C3"/>
    <mergeCell ref="D8:F8"/>
    <mergeCell ref="D15:F15"/>
    <mergeCell ref="D14:F14"/>
    <mergeCell ref="D13:F13"/>
    <mergeCell ref="D12:F12"/>
    <mergeCell ref="D11:F11"/>
  </mergeCells>
  <printOptions horizontalCentered="1"/>
  <pageMargins left="0.7" right="0.7" top="0.75" bottom="0.5" header="0.3" footer="0.3"/>
  <pageSetup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626"/>
  <sheetViews>
    <sheetView showGridLines="0" showZeros="0" zoomScaleNormal="100" workbookViewId="0">
      <selection activeCell="A10" sqref="A10"/>
    </sheetView>
  </sheetViews>
  <sheetFormatPr defaultColWidth="8.88671875" defaultRowHeight="13.2" x14ac:dyDescent="0.25"/>
  <cols>
    <col min="1" max="1" width="33.109375" style="1" customWidth="1"/>
    <col min="2" max="9" width="6" style="1" customWidth="1"/>
    <col min="10" max="10" width="8.6640625" style="1" customWidth="1"/>
    <col min="11" max="11" width="8.33203125" style="7" customWidth="1"/>
    <col min="12" max="12" width="9.6640625" style="7" customWidth="1"/>
    <col min="13" max="13" width="7.5546875" style="1" customWidth="1"/>
    <col min="14" max="14" width="15.5546875" style="7" customWidth="1"/>
    <col min="15" max="15" width="6.6640625" style="1" hidden="1" customWidth="1"/>
    <col min="16" max="16" width="10.6640625" style="1" hidden="1" customWidth="1"/>
    <col min="17" max="16384" width="8.88671875" style="1"/>
  </cols>
  <sheetData>
    <row r="1" spans="1:14" ht="25.95" customHeight="1" x14ac:dyDescent="0.25">
      <c r="A1" s="206" t="s">
        <v>55</v>
      </c>
      <c r="B1" s="207"/>
      <c r="C1" s="207"/>
      <c r="D1" s="207"/>
      <c r="E1" s="207"/>
      <c r="F1" s="207"/>
      <c r="G1" s="207"/>
      <c r="H1" s="207"/>
      <c r="I1" s="207"/>
      <c r="J1" s="207"/>
      <c r="K1" s="207"/>
      <c r="L1" s="207"/>
      <c r="M1" s="207"/>
      <c r="N1" s="208"/>
    </row>
    <row r="2" spans="1:14" ht="17.399999999999999" customHeight="1" x14ac:dyDescent="0.25">
      <c r="A2" s="216" t="s">
        <v>0</v>
      </c>
      <c r="B2" s="174"/>
      <c r="C2" s="174"/>
      <c r="D2" s="174"/>
      <c r="E2" s="182" t="s">
        <v>88</v>
      </c>
      <c r="F2" s="182"/>
      <c r="G2" s="182" t="s">
        <v>86</v>
      </c>
      <c r="H2" s="182"/>
      <c r="I2" s="182"/>
      <c r="J2" s="182" t="s">
        <v>94</v>
      </c>
      <c r="K2" s="182"/>
      <c r="L2" s="173" t="s">
        <v>85</v>
      </c>
      <c r="M2" s="174"/>
      <c r="N2" s="115" t="s">
        <v>84</v>
      </c>
    </row>
    <row r="3" spans="1:14" ht="16.2" customHeight="1" x14ac:dyDescent="0.25">
      <c r="A3" s="217">
        <f>'Cost Summary Record'!A3:C3</f>
        <v>0</v>
      </c>
      <c r="B3" s="218"/>
      <c r="C3" s="218"/>
      <c r="D3" s="218"/>
      <c r="E3" s="213" t="str">
        <f>'Cost Summary Record'!B4</f>
        <v>GPS N</v>
      </c>
      <c r="F3" s="213"/>
      <c r="G3" s="213">
        <f>'Cost Summary Record'!D3</f>
        <v>0</v>
      </c>
      <c r="H3" s="213"/>
      <c r="I3" s="213"/>
      <c r="J3" s="213">
        <f>'Cost Summary Record'!F3</f>
        <v>0</v>
      </c>
      <c r="K3" s="213"/>
      <c r="L3" s="213">
        <f>'Cost Summary Record'!E3</f>
        <v>0</v>
      </c>
      <c r="M3" s="213"/>
      <c r="N3" s="107">
        <f>'Cost Summary Record'!E5</f>
        <v>0</v>
      </c>
    </row>
    <row r="4" spans="1:14" ht="19.2" customHeight="1" x14ac:dyDescent="0.25">
      <c r="A4" s="216" t="s">
        <v>1</v>
      </c>
      <c r="B4" s="174"/>
      <c r="C4" s="174"/>
      <c r="D4" s="174"/>
      <c r="E4" s="182" t="s">
        <v>87</v>
      </c>
      <c r="F4" s="182"/>
      <c r="G4" s="182" t="s">
        <v>83</v>
      </c>
      <c r="H4" s="182"/>
      <c r="I4" s="182"/>
      <c r="J4" s="173" t="s">
        <v>2</v>
      </c>
      <c r="K4" s="175"/>
      <c r="L4" s="182" t="s">
        <v>3</v>
      </c>
      <c r="M4" s="182"/>
      <c r="N4" s="209"/>
    </row>
    <row r="5" spans="1:14" ht="26.7" customHeight="1" x14ac:dyDescent="0.25">
      <c r="A5" s="219">
        <f>'Cost Summary Record'!A5:C5</f>
        <v>0</v>
      </c>
      <c r="B5" s="220"/>
      <c r="C5" s="220"/>
      <c r="D5" s="220"/>
      <c r="E5" s="221" t="str">
        <f>'Cost Summary Record'!C4</f>
        <v>GPS W</v>
      </c>
      <c r="F5" s="221"/>
      <c r="G5" s="221">
        <f>'Cost Summary Record'!D5</f>
        <v>0</v>
      </c>
      <c r="H5" s="221"/>
      <c r="I5" s="221"/>
      <c r="J5" s="214">
        <f>'Cost Summary Record'!F5</f>
        <v>0</v>
      </c>
      <c r="K5" s="215"/>
      <c r="L5" s="30"/>
      <c r="M5" s="18" t="s">
        <v>4</v>
      </c>
      <c r="N5" s="92"/>
    </row>
    <row r="6" spans="1:14" ht="16.2" customHeight="1" x14ac:dyDescent="0.25">
      <c r="A6" s="210" t="s">
        <v>24</v>
      </c>
      <c r="B6" s="211"/>
      <c r="C6" s="211"/>
      <c r="D6" s="211"/>
      <c r="E6" s="211"/>
      <c r="F6" s="211"/>
      <c r="G6" s="211"/>
      <c r="H6" s="211"/>
      <c r="I6" s="211"/>
      <c r="J6" s="211"/>
      <c r="K6" s="211"/>
      <c r="L6" s="211"/>
      <c r="M6" s="211"/>
      <c r="N6" s="212"/>
    </row>
    <row r="7" spans="1:14" ht="28.5" customHeight="1" x14ac:dyDescent="0.25">
      <c r="A7" s="196">
        <f>'Cost Summary Record'!A7:F7</f>
        <v>0</v>
      </c>
      <c r="B7" s="197"/>
      <c r="C7" s="197"/>
      <c r="D7" s="197"/>
      <c r="E7" s="197"/>
      <c r="F7" s="197"/>
      <c r="G7" s="197"/>
      <c r="H7" s="197"/>
      <c r="I7" s="197"/>
      <c r="J7" s="197"/>
      <c r="K7" s="197"/>
      <c r="L7" s="197"/>
      <c r="M7" s="197"/>
      <c r="N7" s="198"/>
    </row>
    <row r="8" spans="1:14" x14ac:dyDescent="0.25">
      <c r="A8" s="12" t="s">
        <v>14</v>
      </c>
      <c r="B8" s="182" t="s">
        <v>76</v>
      </c>
      <c r="C8" s="182"/>
      <c r="D8" s="182"/>
      <c r="E8" s="182"/>
      <c r="F8" s="182"/>
      <c r="G8" s="182"/>
      <c r="H8" s="182"/>
      <c r="I8" s="182"/>
      <c r="J8" s="9"/>
      <c r="K8" s="10"/>
      <c r="L8" s="10"/>
      <c r="M8" s="9"/>
      <c r="N8" s="13"/>
    </row>
    <row r="9" spans="1:14" ht="26.4" x14ac:dyDescent="0.25">
      <c r="A9" s="12" t="s">
        <v>15</v>
      </c>
      <c r="B9" s="100" t="s">
        <v>77</v>
      </c>
      <c r="C9" s="69"/>
      <c r="D9" s="69"/>
      <c r="E9" s="69"/>
      <c r="F9" s="69"/>
      <c r="G9" s="69"/>
      <c r="H9" s="69"/>
      <c r="I9" s="69"/>
      <c r="J9" s="100" t="s">
        <v>19</v>
      </c>
      <c r="K9" s="11" t="s">
        <v>20</v>
      </c>
      <c r="L9" s="11" t="s">
        <v>21</v>
      </c>
      <c r="M9" s="100" t="s">
        <v>22</v>
      </c>
      <c r="N9" s="14" t="s">
        <v>23</v>
      </c>
    </row>
    <row r="10" spans="1:14" ht="14.4" customHeight="1" x14ac:dyDescent="0.25">
      <c r="A10" s="75" t="s">
        <v>14</v>
      </c>
      <c r="B10" s="100" t="s">
        <v>17</v>
      </c>
      <c r="C10" s="19"/>
      <c r="D10" s="19"/>
      <c r="E10" s="19"/>
      <c r="F10" s="19"/>
      <c r="G10" s="19"/>
      <c r="H10" s="19"/>
      <c r="I10" s="19"/>
      <c r="J10" s="20" t="str">
        <f t="shared" ref="J10:J27" si="0">IF(SUM(C10:I10)&gt;0,SUM(C10:I10),"")</f>
        <v/>
      </c>
      <c r="K10" s="8"/>
      <c r="L10" s="8"/>
      <c r="M10" s="24" t="str">
        <f>IF(K10+L10&gt;0,K10+L10,"")</f>
        <v/>
      </c>
      <c r="N10" s="15" t="str">
        <f>IF(J10="","",J10*M10)</f>
        <v/>
      </c>
    </row>
    <row r="11" spans="1:14" ht="14.4" customHeight="1" x14ac:dyDescent="0.25">
      <c r="A11" s="75" t="s">
        <v>15</v>
      </c>
      <c r="B11" s="100" t="s">
        <v>18</v>
      </c>
      <c r="C11" s="19"/>
      <c r="D11" s="19"/>
      <c r="E11" s="19"/>
      <c r="F11" s="19"/>
      <c r="G11" s="19"/>
      <c r="H11" s="19"/>
      <c r="I11" s="19"/>
      <c r="J11" s="20" t="str">
        <f t="shared" si="0"/>
        <v/>
      </c>
      <c r="K11" s="8"/>
      <c r="L11" s="8"/>
      <c r="M11" s="24" t="str">
        <f t="shared" ref="M11:M27" si="1">IF(K11+L11&gt;0,K11+L11,"")</f>
        <v/>
      </c>
      <c r="N11" s="15" t="str">
        <f t="shared" ref="N11:N27" si="2">IF(J11="","",J11*M11)</f>
        <v/>
      </c>
    </row>
    <row r="12" spans="1:14" ht="14.4" customHeight="1" x14ac:dyDescent="0.25">
      <c r="A12" s="75" t="s">
        <v>14</v>
      </c>
      <c r="B12" s="100" t="s">
        <v>17</v>
      </c>
      <c r="C12" s="19"/>
      <c r="D12" s="19"/>
      <c r="E12" s="19"/>
      <c r="F12" s="19"/>
      <c r="G12" s="19"/>
      <c r="H12" s="19"/>
      <c r="I12" s="19"/>
      <c r="J12" s="20" t="str">
        <f t="shared" si="0"/>
        <v/>
      </c>
      <c r="K12" s="8"/>
      <c r="L12" s="8"/>
      <c r="M12" s="24" t="str">
        <f t="shared" si="1"/>
        <v/>
      </c>
      <c r="N12" s="15" t="str">
        <f t="shared" si="2"/>
        <v/>
      </c>
    </row>
    <row r="13" spans="1:14" ht="14.4" customHeight="1" x14ac:dyDescent="0.25">
      <c r="A13" s="75" t="s">
        <v>15</v>
      </c>
      <c r="B13" s="100" t="s">
        <v>18</v>
      </c>
      <c r="C13" s="19"/>
      <c r="D13" s="19"/>
      <c r="E13" s="19"/>
      <c r="F13" s="19"/>
      <c r="G13" s="19"/>
      <c r="H13" s="19"/>
      <c r="I13" s="19"/>
      <c r="J13" s="20" t="str">
        <f t="shared" si="0"/>
        <v/>
      </c>
      <c r="K13" s="8"/>
      <c r="L13" s="8"/>
      <c r="M13" s="24" t="str">
        <f t="shared" si="1"/>
        <v/>
      </c>
      <c r="N13" s="15" t="str">
        <f t="shared" si="2"/>
        <v/>
      </c>
    </row>
    <row r="14" spans="1:14" ht="14.4" customHeight="1" x14ac:dyDescent="0.25">
      <c r="A14" s="75" t="s">
        <v>14</v>
      </c>
      <c r="B14" s="100" t="s">
        <v>17</v>
      </c>
      <c r="C14" s="19"/>
      <c r="D14" s="19"/>
      <c r="E14" s="19"/>
      <c r="F14" s="19"/>
      <c r="G14" s="19"/>
      <c r="H14" s="19"/>
      <c r="I14" s="19"/>
      <c r="J14" s="20" t="str">
        <f t="shared" si="0"/>
        <v/>
      </c>
      <c r="K14" s="8"/>
      <c r="L14" s="8"/>
      <c r="M14" s="24" t="str">
        <f t="shared" si="1"/>
        <v/>
      </c>
      <c r="N14" s="15" t="str">
        <f t="shared" si="2"/>
        <v/>
      </c>
    </row>
    <row r="15" spans="1:14" ht="14.4" customHeight="1" x14ac:dyDescent="0.25">
      <c r="A15" s="75" t="s">
        <v>15</v>
      </c>
      <c r="B15" s="100" t="s">
        <v>18</v>
      </c>
      <c r="C15" s="19"/>
      <c r="D15" s="19"/>
      <c r="E15" s="19"/>
      <c r="F15" s="19"/>
      <c r="G15" s="19"/>
      <c r="H15" s="19"/>
      <c r="I15" s="19"/>
      <c r="J15" s="20" t="str">
        <f t="shared" si="0"/>
        <v/>
      </c>
      <c r="K15" s="8"/>
      <c r="L15" s="8"/>
      <c r="M15" s="24" t="str">
        <f t="shared" si="1"/>
        <v/>
      </c>
      <c r="N15" s="15" t="str">
        <f t="shared" si="2"/>
        <v/>
      </c>
    </row>
    <row r="16" spans="1:14" ht="14.4" customHeight="1" x14ac:dyDescent="0.25">
      <c r="A16" s="75" t="s">
        <v>14</v>
      </c>
      <c r="B16" s="100" t="s">
        <v>17</v>
      </c>
      <c r="C16" s="19"/>
      <c r="D16" s="19"/>
      <c r="E16" s="19"/>
      <c r="F16" s="19"/>
      <c r="G16" s="19"/>
      <c r="H16" s="19"/>
      <c r="I16" s="19"/>
      <c r="J16" s="20" t="str">
        <f t="shared" si="0"/>
        <v/>
      </c>
      <c r="K16" s="8"/>
      <c r="L16" s="8"/>
      <c r="M16" s="24" t="str">
        <f t="shared" si="1"/>
        <v/>
      </c>
      <c r="N16" s="15" t="str">
        <f t="shared" si="2"/>
        <v/>
      </c>
    </row>
    <row r="17" spans="1:14" ht="14.4" customHeight="1" x14ac:dyDescent="0.25">
      <c r="A17" s="75" t="s">
        <v>15</v>
      </c>
      <c r="B17" s="100" t="s">
        <v>18</v>
      </c>
      <c r="C17" s="19"/>
      <c r="D17" s="19"/>
      <c r="E17" s="19"/>
      <c r="F17" s="19"/>
      <c r="G17" s="19"/>
      <c r="H17" s="19"/>
      <c r="I17" s="19"/>
      <c r="J17" s="20" t="str">
        <f t="shared" si="0"/>
        <v/>
      </c>
      <c r="K17" s="8"/>
      <c r="L17" s="8"/>
      <c r="M17" s="24" t="str">
        <f t="shared" si="1"/>
        <v/>
      </c>
      <c r="N17" s="15" t="str">
        <f t="shared" si="2"/>
        <v/>
      </c>
    </row>
    <row r="18" spans="1:14" ht="14.4" customHeight="1" x14ac:dyDescent="0.25">
      <c r="A18" s="75" t="s">
        <v>14</v>
      </c>
      <c r="B18" s="100" t="s">
        <v>17</v>
      </c>
      <c r="C18" s="19"/>
      <c r="D18" s="19"/>
      <c r="E18" s="19"/>
      <c r="F18" s="19"/>
      <c r="G18" s="19"/>
      <c r="H18" s="19"/>
      <c r="I18" s="19"/>
      <c r="J18" s="20" t="str">
        <f t="shared" si="0"/>
        <v/>
      </c>
      <c r="K18" s="8"/>
      <c r="L18" s="8"/>
      <c r="M18" s="24" t="str">
        <f t="shared" si="1"/>
        <v/>
      </c>
      <c r="N18" s="15" t="str">
        <f t="shared" si="2"/>
        <v/>
      </c>
    </row>
    <row r="19" spans="1:14" ht="14.4" customHeight="1" x14ac:dyDescent="0.25">
      <c r="A19" s="75" t="s">
        <v>15</v>
      </c>
      <c r="B19" s="100" t="s">
        <v>18</v>
      </c>
      <c r="C19" s="19"/>
      <c r="D19" s="19"/>
      <c r="E19" s="19"/>
      <c r="F19" s="19"/>
      <c r="G19" s="19"/>
      <c r="H19" s="19"/>
      <c r="I19" s="19"/>
      <c r="J19" s="20" t="str">
        <f t="shared" si="0"/>
        <v/>
      </c>
      <c r="K19" s="8"/>
      <c r="L19" s="8"/>
      <c r="M19" s="24" t="str">
        <f t="shared" si="1"/>
        <v/>
      </c>
      <c r="N19" s="15" t="str">
        <f t="shared" si="2"/>
        <v/>
      </c>
    </row>
    <row r="20" spans="1:14" ht="14.4" customHeight="1" x14ac:dyDescent="0.25">
      <c r="A20" s="75" t="s">
        <v>14</v>
      </c>
      <c r="B20" s="116" t="s">
        <v>17</v>
      </c>
      <c r="C20" s="19"/>
      <c r="D20" s="19"/>
      <c r="E20" s="19"/>
      <c r="F20" s="19"/>
      <c r="G20" s="19"/>
      <c r="H20" s="19"/>
      <c r="I20" s="19"/>
      <c r="J20" s="20" t="str">
        <f t="shared" si="0"/>
        <v/>
      </c>
      <c r="K20" s="8"/>
      <c r="L20" s="8"/>
      <c r="M20" s="24" t="str">
        <f t="shared" si="1"/>
        <v/>
      </c>
      <c r="N20" s="15" t="str">
        <f t="shared" si="2"/>
        <v/>
      </c>
    </row>
    <row r="21" spans="1:14" ht="14.4" customHeight="1" x14ac:dyDescent="0.25">
      <c r="A21" s="75" t="s">
        <v>15</v>
      </c>
      <c r="B21" s="116" t="s">
        <v>18</v>
      </c>
      <c r="C21" s="19"/>
      <c r="D21" s="19"/>
      <c r="E21" s="19"/>
      <c r="F21" s="19"/>
      <c r="G21" s="19"/>
      <c r="H21" s="19"/>
      <c r="I21" s="19"/>
      <c r="J21" s="20" t="str">
        <f t="shared" si="0"/>
        <v/>
      </c>
      <c r="K21" s="8"/>
      <c r="L21" s="8"/>
      <c r="M21" s="24" t="str">
        <f t="shared" si="1"/>
        <v/>
      </c>
      <c r="N21" s="15" t="str">
        <f t="shared" si="2"/>
        <v/>
      </c>
    </row>
    <row r="22" spans="1:14" ht="14.4" customHeight="1" x14ac:dyDescent="0.25">
      <c r="A22" s="75" t="s">
        <v>14</v>
      </c>
      <c r="B22" s="100" t="s">
        <v>17</v>
      </c>
      <c r="C22" s="19"/>
      <c r="D22" s="19"/>
      <c r="E22" s="19"/>
      <c r="F22" s="19"/>
      <c r="G22" s="19"/>
      <c r="H22" s="19"/>
      <c r="I22" s="19"/>
      <c r="J22" s="20" t="str">
        <f t="shared" si="0"/>
        <v/>
      </c>
      <c r="K22" s="8"/>
      <c r="L22" s="8"/>
      <c r="M22" s="24" t="str">
        <f t="shared" si="1"/>
        <v/>
      </c>
      <c r="N22" s="15" t="str">
        <f t="shared" si="2"/>
        <v/>
      </c>
    </row>
    <row r="23" spans="1:14" ht="14.4" customHeight="1" x14ac:dyDescent="0.25">
      <c r="A23" s="75" t="s">
        <v>15</v>
      </c>
      <c r="B23" s="100" t="s">
        <v>18</v>
      </c>
      <c r="C23" s="19"/>
      <c r="D23" s="19"/>
      <c r="E23" s="19"/>
      <c r="F23" s="19"/>
      <c r="G23" s="19"/>
      <c r="H23" s="19"/>
      <c r="I23" s="19"/>
      <c r="J23" s="20" t="str">
        <f t="shared" si="0"/>
        <v/>
      </c>
      <c r="K23" s="8"/>
      <c r="L23" s="8"/>
      <c r="M23" s="24" t="str">
        <f t="shared" si="1"/>
        <v/>
      </c>
      <c r="N23" s="15" t="str">
        <f t="shared" si="2"/>
        <v/>
      </c>
    </row>
    <row r="24" spans="1:14" ht="14.4" customHeight="1" x14ac:dyDescent="0.25">
      <c r="A24" s="75" t="s">
        <v>14</v>
      </c>
      <c r="B24" s="100" t="s">
        <v>17</v>
      </c>
      <c r="C24" s="19"/>
      <c r="D24" s="19"/>
      <c r="E24" s="19"/>
      <c r="F24" s="19"/>
      <c r="G24" s="19"/>
      <c r="H24" s="19"/>
      <c r="I24" s="19"/>
      <c r="J24" s="20" t="str">
        <f t="shared" si="0"/>
        <v/>
      </c>
      <c r="K24" s="8"/>
      <c r="L24" s="8"/>
      <c r="M24" s="24" t="str">
        <f t="shared" si="1"/>
        <v/>
      </c>
      <c r="N24" s="15" t="str">
        <f t="shared" si="2"/>
        <v/>
      </c>
    </row>
    <row r="25" spans="1:14" ht="14.4" customHeight="1" x14ac:dyDescent="0.25">
      <c r="A25" s="75" t="s">
        <v>15</v>
      </c>
      <c r="B25" s="100" t="s">
        <v>18</v>
      </c>
      <c r="C25" s="19"/>
      <c r="D25" s="19"/>
      <c r="E25" s="19"/>
      <c r="F25" s="19"/>
      <c r="G25" s="19"/>
      <c r="H25" s="19"/>
      <c r="I25" s="19"/>
      <c r="J25" s="20" t="str">
        <f t="shared" si="0"/>
        <v/>
      </c>
      <c r="K25" s="8"/>
      <c r="L25" s="8"/>
      <c r="M25" s="24" t="str">
        <f t="shared" si="1"/>
        <v/>
      </c>
      <c r="N25" s="15" t="str">
        <f t="shared" si="2"/>
        <v/>
      </c>
    </row>
    <row r="26" spans="1:14" ht="14.4" customHeight="1" x14ac:dyDescent="0.25">
      <c r="A26" s="75" t="s">
        <v>14</v>
      </c>
      <c r="B26" s="100" t="s">
        <v>17</v>
      </c>
      <c r="C26" s="19"/>
      <c r="D26" s="19"/>
      <c r="E26" s="19"/>
      <c r="F26" s="19"/>
      <c r="G26" s="19"/>
      <c r="H26" s="19"/>
      <c r="I26" s="19"/>
      <c r="J26" s="20" t="str">
        <f t="shared" si="0"/>
        <v/>
      </c>
      <c r="K26" s="8"/>
      <c r="L26" s="8"/>
      <c r="M26" s="24" t="str">
        <f t="shared" si="1"/>
        <v/>
      </c>
      <c r="N26" s="15" t="str">
        <f t="shared" si="2"/>
        <v/>
      </c>
    </row>
    <row r="27" spans="1:14" ht="14.4" customHeight="1" x14ac:dyDescent="0.25">
      <c r="A27" s="75" t="s">
        <v>15</v>
      </c>
      <c r="B27" s="100" t="s">
        <v>18</v>
      </c>
      <c r="C27" s="19"/>
      <c r="D27" s="19"/>
      <c r="E27" s="19"/>
      <c r="F27" s="19"/>
      <c r="G27" s="19"/>
      <c r="H27" s="19"/>
      <c r="I27" s="19"/>
      <c r="J27" s="20" t="str">
        <f t="shared" si="0"/>
        <v/>
      </c>
      <c r="K27" s="8"/>
      <c r="L27" s="8"/>
      <c r="M27" s="24" t="str">
        <f t="shared" si="1"/>
        <v/>
      </c>
      <c r="N27" s="15" t="str">
        <f t="shared" si="2"/>
        <v/>
      </c>
    </row>
    <row r="28" spans="1:14" ht="13.2" customHeight="1" x14ac:dyDescent="0.25">
      <c r="A28" s="176" t="s">
        <v>60</v>
      </c>
      <c r="B28" s="177"/>
      <c r="C28" s="177"/>
      <c r="D28" s="177"/>
      <c r="E28" s="177"/>
      <c r="F28" s="177"/>
      <c r="G28" s="177"/>
      <c r="H28" s="177"/>
      <c r="I28" s="177"/>
      <c r="J28" s="76">
        <f>SUMIF(B10:B27,"Reg.",J10:J27)</f>
        <v>0</v>
      </c>
      <c r="K28" s="25"/>
      <c r="L28" s="25"/>
      <c r="M28" s="26"/>
      <c r="N28" s="80">
        <f>SUMIF($B10:$B27,"Reg.",$N10:$N27)</f>
        <v>0</v>
      </c>
    </row>
    <row r="29" spans="1:14" ht="13.2" customHeight="1" thickBot="1" x14ac:dyDescent="0.3">
      <c r="A29" s="179" t="s">
        <v>63</v>
      </c>
      <c r="B29" s="180"/>
      <c r="C29" s="180"/>
      <c r="D29" s="180"/>
      <c r="E29" s="180"/>
      <c r="F29" s="180"/>
      <c r="G29" s="180"/>
      <c r="H29" s="180"/>
      <c r="I29" s="180"/>
      <c r="J29" s="77">
        <f>SUMIF(B10:B27,"O.T.",J10:J27)</f>
        <v>0</v>
      </c>
      <c r="K29" s="59"/>
      <c r="L29" s="59"/>
      <c r="M29" s="60"/>
      <c r="N29" s="81">
        <f>SUMIF($B10:$B27,"O.T.",$N10:$N27)</f>
        <v>0</v>
      </c>
    </row>
    <row r="30" spans="1:14" ht="13.2" customHeight="1" x14ac:dyDescent="0.25">
      <c r="A30" s="202" t="s">
        <v>61</v>
      </c>
      <c r="B30" s="203"/>
      <c r="C30" s="203"/>
      <c r="D30" s="203"/>
      <c r="E30" s="203"/>
      <c r="F30" s="203"/>
      <c r="G30" s="203"/>
      <c r="H30" s="203"/>
      <c r="I30" s="203"/>
      <c r="J30" s="78">
        <f>O624</f>
        <v>0</v>
      </c>
      <c r="K30" s="62"/>
      <c r="L30" s="62"/>
      <c r="M30" s="63"/>
      <c r="N30" s="82">
        <f>P624</f>
        <v>0</v>
      </c>
    </row>
    <row r="31" spans="1:14" ht="13.2" customHeight="1" thickBot="1" x14ac:dyDescent="0.3">
      <c r="A31" s="204" t="s">
        <v>62</v>
      </c>
      <c r="B31" s="205"/>
      <c r="C31" s="205"/>
      <c r="D31" s="205"/>
      <c r="E31" s="205"/>
      <c r="F31" s="205"/>
      <c r="G31" s="205"/>
      <c r="H31" s="205"/>
      <c r="I31" s="205"/>
      <c r="J31" s="79">
        <f>O625</f>
        <v>0</v>
      </c>
      <c r="K31" s="52"/>
      <c r="L31" s="52"/>
      <c r="M31" s="53"/>
      <c r="N31" s="83">
        <f>P625</f>
        <v>0</v>
      </c>
    </row>
    <row r="32" spans="1:14" ht="13.2" customHeight="1" x14ac:dyDescent="0.25">
      <c r="A32" s="199" t="s">
        <v>27</v>
      </c>
      <c r="B32" s="200"/>
      <c r="C32" s="200"/>
      <c r="D32" s="200"/>
      <c r="E32" s="200"/>
      <c r="F32" s="200"/>
      <c r="G32" s="200"/>
      <c r="H32" s="200"/>
      <c r="I32" s="200"/>
      <c r="J32" s="54">
        <f>J28+J30</f>
        <v>0</v>
      </c>
      <c r="K32" s="55"/>
      <c r="L32" s="55"/>
      <c r="M32" s="56"/>
      <c r="N32" s="57">
        <f>N28+N30</f>
        <v>0</v>
      </c>
    </row>
    <row r="33" spans="1:14" ht="14.4" customHeight="1" thickBot="1" x14ac:dyDescent="0.3">
      <c r="A33" s="179" t="s">
        <v>73</v>
      </c>
      <c r="B33" s="180"/>
      <c r="C33" s="180"/>
      <c r="D33" s="180"/>
      <c r="E33" s="180"/>
      <c r="F33" s="180"/>
      <c r="G33" s="180"/>
      <c r="H33" s="180"/>
      <c r="I33" s="180"/>
      <c r="J33" s="58">
        <f>J29+J31</f>
        <v>0</v>
      </c>
      <c r="K33" s="59"/>
      <c r="L33" s="59"/>
      <c r="M33" s="60"/>
      <c r="N33" s="61">
        <f>N29+N31</f>
        <v>0</v>
      </c>
    </row>
    <row r="34" spans="1:14" x14ac:dyDescent="0.25">
      <c r="A34" s="193" t="s">
        <v>92</v>
      </c>
      <c r="B34" s="194"/>
      <c r="C34" s="194"/>
      <c r="D34" s="194"/>
      <c r="E34" s="194"/>
      <c r="F34" s="194"/>
      <c r="G34" s="194"/>
      <c r="H34" s="194"/>
      <c r="I34" s="194"/>
      <c r="J34" s="194"/>
      <c r="K34" s="194"/>
      <c r="L34" s="194"/>
      <c r="M34" s="194"/>
      <c r="N34" s="195"/>
    </row>
    <row r="35" spans="1:14" ht="13.2" customHeight="1" x14ac:dyDescent="0.25">
      <c r="A35" s="201" t="s">
        <v>25</v>
      </c>
      <c r="B35" s="187"/>
      <c r="C35" s="187"/>
      <c r="D35" s="188"/>
      <c r="E35" s="186" t="s">
        <v>26</v>
      </c>
      <c r="F35" s="187"/>
      <c r="G35" s="187"/>
      <c r="H35" s="187"/>
      <c r="I35" s="187"/>
      <c r="J35" s="187"/>
      <c r="K35" s="187"/>
      <c r="L35" s="188"/>
      <c r="M35" s="186" t="s">
        <v>16</v>
      </c>
      <c r="N35" s="190"/>
    </row>
    <row r="36" spans="1:14" ht="13.8" thickBot="1" x14ac:dyDescent="0.3">
      <c r="A36" s="183"/>
      <c r="B36" s="184"/>
      <c r="C36" s="184"/>
      <c r="D36" s="185"/>
      <c r="E36" s="189"/>
      <c r="F36" s="184"/>
      <c r="G36" s="184"/>
      <c r="H36" s="184"/>
      <c r="I36" s="184"/>
      <c r="J36" s="184"/>
      <c r="K36" s="184"/>
      <c r="L36" s="185"/>
      <c r="M36" s="191"/>
      <c r="N36" s="192"/>
    </row>
    <row r="37" spans="1:14" x14ac:dyDescent="0.25">
      <c r="A37" s="172" t="s">
        <v>95</v>
      </c>
      <c r="B37" s="172"/>
      <c r="C37" s="172"/>
      <c r="D37" s="172"/>
      <c r="E37" s="172"/>
      <c r="F37" s="172"/>
      <c r="G37" s="172"/>
      <c r="H37" s="172"/>
      <c r="I37" s="172"/>
      <c r="J37" s="172"/>
      <c r="K37" s="172"/>
      <c r="L37" s="172"/>
      <c r="M37" s="172"/>
      <c r="N37" s="172"/>
    </row>
    <row r="38" spans="1:14" ht="13.2" customHeight="1" x14ac:dyDescent="0.25">
      <c r="A38" s="47" t="s">
        <v>14</v>
      </c>
      <c r="B38" s="182" t="s">
        <v>76</v>
      </c>
      <c r="C38" s="182"/>
      <c r="D38" s="182"/>
      <c r="E38" s="182"/>
      <c r="F38" s="182"/>
      <c r="G38" s="182"/>
      <c r="H38" s="182"/>
      <c r="I38" s="182"/>
      <c r="J38" s="48"/>
      <c r="K38" s="49"/>
      <c r="L38" s="49"/>
      <c r="M38" s="48"/>
      <c r="N38" s="50"/>
    </row>
    <row r="39" spans="1:14" ht="26.4" x14ac:dyDescent="0.25">
      <c r="A39" s="12" t="s">
        <v>15</v>
      </c>
      <c r="B39" s="40" t="s">
        <v>77</v>
      </c>
      <c r="C39" s="69"/>
      <c r="D39" s="69"/>
      <c r="E39" s="69"/>
      <c r="F39" s="69"/>
      <c r="G39" s="69"/>
      <c r="H39" s="69"/>
      <c r="I39" s="69"/>
      <c r="J39" s="21" t="s">
        <v>19</v>
      </c>
      <c r="K39" s="11" t="s">
        <v>20</v>
      </c>
      <c r="L39" s="11" t="s">
        <v>21</v>
      </c>
      <c r="M39" s="21" t="s">
        <v>22</v>
      </c>
      <c r="N39" s="14" t="s">
        <v>23</v>
      </c>
    </row>
    <row r="40" spans="1:14" x14ac:dyDescent="0.25">
      <c r="A40" s="75" t="s">
        <v>14</v>
      </c>
      <c r="B40" s="40" t="s">
        <v>17</v>
      </c>
      <c r="C40" s="19"/>
      <c r="D40" s="19"/>
      <c r="E40" s="19"/>
      <c r="F40" s="19"/>
      <c r="G40" s="19"/>
      <c r="H40" s="19"/>
      <c r="I40" s="19"/>
      <c r="J40" s="20" t="str">
        <f t="shared" ref="J40:J65" si="3">IF(SUM(C40:I40)&gt;0,SUM(C40:I40),"")</f>
        <v/>
      </c>
      <c r="K40" s="8"/>
      <c r="L40" s="8"/>
      <c r="M40" s="24" t="str">
        <f>IF(K40+L40&gt;0,K40+L40,"")</f>
        <v/>
      </c>
      <c r="N40" s="15" t="str">
        <f>IF(J40="","",J40*M40)</f>
        <v/>
      </c>
    </row>
    <row r="41" spans="1:14" x14ac:dyDescent="0.25">
      <c r="A41" s="75" t="s">
        <v>15</v>
      </c>
      <c r="B41" s="40" t="s">
        <v>18</v>
      </c>
      <c r="C41" s="19"/>
      <c r="D41" s="19"/>
      <c r="E41" s="19"/>
      <c r="F41" s="19"/>
      <c r="G41" s="19"/>
      <c r="H41" s="19"/>
      <c r="I41" s="19"/>
      <c r="J41" s="20" t="str">
        <f t="shared" si="3"/>
        <v/>
      </c>
      <c r="K41" s="8"/>
      <c r="L41" s="8"/>
      <c r="M41" s="24" t="str">
        <f t="shared" ref="M41:M65" si="4">IF(K41+L41&gt;0,K41+L41,"")</f>
        <v/>
      </c>
      <c r="N41" s="15" t="str">
        <f t="shared" ref="N41:N65" si="5">IF(J41="","",J41*M41)</f>
        <v/>
      </c>
    </row>
    <row r="42" spans="1:14" x14ac:dyDescent="0.25">
      <c r="A42" s="75" t="s">
        <v>14</v>
      </c>
      <c r="B42" s="40" t="s">
        <v>17</v>
      </c>
      <c r="C42" s="19"/>
      <c r="D42" s="19"/>
      <c r="E42" s="19"/>
      <c r="F42" s="19"/>
      <c r="G42" s="19"/>
      <c r="H42" s="19"/>
      <c r="I42" s="19"/>
      <c r="J42" s="20" t="str">
        <f t="shared" si="3"/>
        <v/>
      </c>
      <c r="K42" s="8"/>
      <c r="L42" s="8"/>
      <c r="M42" s="24" t="str">
        <f t="shared" si="4"/>
        <v/>
      </c>
      <c r="N42" s="15" t="str">
        <f t="shared" si="5"/>
        <v/>
      </c>
    </row>
    <row r="43" spans="1:14" x14ac:dyDescent="0.25">
      <c r="A43" s="75" t="s">
        <v>15</v>
      </c>
      <c r="B43" s="40" t="s">
        <v>18</v>
      </c>
      <c r="C43" s="19"/>
      <c r="D43" s="19"/>
      <c r="E43" s="19"/>
      <c r="F43" s="19"/>
      <c r="G43" s="19"/>
      <c r="H43" s="19"/>
      <c r="I43" s="19"/>
      <c r="J43" s="20" t="str">
        <f t="shared" si="3"/>
        <v/>
      </c>
      <c r="K43" s="8"/>
      <c r="L43" s="8"/>
      <c r="M43" s="24" t="str">
        <f t="shared" si="4"/>
        <v/>
      </c>
      <c r="N43" s="15" t="str">
        <f t="shared" si="5"/>
        <v/>
      </c>
    </row>
    <row r="44" spans="1:14" x14ac:dyDescent="0.25">
      <c r="A44" s="75" t="s">
        <v>14</v>
      </c>
      <c r="B44" s="40" t="s">
        <v>17</v>
      </c>
      <c r="C44" s="19"/>
      <c r="D44" s="19"/>
      <c r="E44" s="19"/>
      <c r="F44" s="19"/>
      <c r="G44" s="19"/>
      <c r="H44" s="19"/>
      <c r="I44" s="19"/>
      <c r="J44" s="20" t="str">
        <f t="shared" si="3"/>
        <v/>
      </c>
      <c r="K44" s="8"/>
      <c r="L44" s="8"/>
      <c r="M44" s="24" t="str">
        <f t="shared" si="4"/>
        <v/>
      </c>
      <c r="N44" s="15" t="str">
        <f t="shared" si="5"/>
        <v/>
      </c>
    </row>
    <row r="45" spans="1:14" x14ac:dyDescent="0.25">
      <c r="A45" s="75" t="s">
        <v>15</v>
      </c>
      <c r="B45" s="40" t="s">
        <v>18</v>
      </c>
      <c r="C45" s="19"/>
      <c r="D45" s="19"/>
      <c r="E45" s="19"/>
      <c r="F45" s="19"/>
      <c r="G45" s="19"/>
      <c r="H45" s="19"/>
      <c r="I45" s="19"/>
      <c r="J45" s="20" t="str">
        <f t="shared" si="3"/>
        <v/>
      </c>
      <c r="K45" s="8"/>
      <c r="L45" s="8"/>
      <c r="M45" s="24" t="str">
        <f t="shared" si="4"/>
        <v/>
      </c>
      <c r="N45" s="15" t="str">
        <f t="shared" si="5"/>
        <v/>
      </c>
    </row>
    <row r="46" spans="1:14" x14ac:dyDescent="0.25">
      <c r="A46" s="75" t="s">
        <v>14</v>
      </c>
      <c r="B46" s="40" t="s">
        <v>17</v>
      </c>
      <c r="C46" s="19"/>
      <c r="D46" s="19"/>
      <c r="E46" s="19"/>
      <c r="F46" s="19"/>
      <c r="G46" s="19"/>
      <c r="H46" s="19"/>
      <c r="I46" s="19"/>
      <c r="J46" s="20" t="str">
        <f t="shared" si="3"/>
        <v/>
      </c>
      <c r="K46" s="8"/>
      <c r="L46" s="8"/>
      <c r="M46" s="24" t="str">
        <f t="shared" si="4"/>
        <v/>
      </c>
      <c r="N46" s="15" t="str">
        <f t="shared" si="5"/>
        <v/>
      </c>
    </row>
    <row r="47" spans="1:14" x14ac:dyDescent="0.25">
      <c r="A47" s="75" t="s">
        <v>15</v>
      </c>
      <c r="B47" s="40" t="s">
        <v>18</v>
      </c>
      <c r="C47" s="19"/>
      <c r="D47" s="19"/>
      <c r="E47" s="19"/>
      <c r="F47" s="19"/>
      <c r="G47" s="19"/>
      <c r="H47" s="19"/>
      <c r="I47" s="19"/>
      <c r="J47" s="20" t="str">
        <f t="shared" si="3"/>
        <v/>
      </c>
      <c r="K47" s="8"/>
      <c r="L47" s="8"/>
      <c r="M47" s="24" t="str">
        <f t="shared" si="4"/>
        <v/>
      </c>
      <c r="N47" s="15" t="str">
        <f t="shared" si="5"/>
        <v/>
      </c>
    </row>
    <row r="48" spans="1:14" x14ac:dyDescent="0.25">
      <c r="A48" s="75" t="s">
        <v>14</v>
      </c>
      <c r="B48" s="40" t="s">
        <v>17</v>
      </c>
      <c r="C48" s="19"/>
      <c r="D48" s="19"/>
      <c r="E48" s="19"/>
      <c r="F48" s="19"/>
      <c r="G48" s="19"/>
      <c r="H48" s="19"/>
      <c r="I48" s="19"/>
      <c r="J48" s="20" t="str">
        <f t="shared" si="3"/>
        <v/>
      </c>
      <c r="K48" s="8"/>
      <c r="L48" s="8"/>
      <c r="M48" s="24" t="str">
        <f t="shared" ref="M48:M62" si="6">IF(K48+L48&gt;0,K48+L48,"")</f>
        <v/>
      </c>
      <c r="N48" s="15" t="str">
        <f t="shared" ref="N48:N62" si="7">IF(J48="","",J48*M48)</f>
        <v/>
      </c>
    </row>
    <row r="49" spans="1:14" x14ac:dyDescent="0.25">
      <c r="A49" s="75" t="s">
        <v>15</v>
      </c>
      <c r="B49" s="40" t="s">
        <v>18</v>
      </c>
      <c r="C49" s="19"/>
      <c r="D49" s="19"/>
      <c r="E49" s="19"/>
      <c r="F49" s="19"/>
      <c r="G49" s="19"/>
      <c r="H49" s="19"/>
      <c r="I49" s="19"/>
      <c r="J49" s="20" t="str">
        <f t="shared" si="3"/>
        <v/>
      </c>
      <c r="K49" s="8"/>
      <c r="L49" s="8"/>
      <c r="M49" s="24" t="str">
        <f t="shared" si="6"/>
        <v/>
      </c>
      <c r="N49" s="15" t="str">
        <f t="shared" si="7"/>
        <v/>
      </c>
    </row>
    <row r="50" spans="1:14" x14ac:dyDescent="0.25">
      <c r="A50" s="75" t="s">
        <v>14</v>
      </c>
      <c r="B50" s="40" t="s">
        <v>17</v>
      </c>
      <c r="C50" s="19"/>
      <c r="D50" s="19"/>
      <c r="E50" s="19"/>
      <c r="F50" s="19"/>
      <c r="G50" s="19"/>
      <c r="H50" s="19"/>
      <c r="I50" s="19"/>
      <c r="J50" s="20" t="str">
        <f t="shared" si="3"/>
        <v/>
      </c>
      <c r="K50" s="8"/>
      <c r="L50" s="8"/>
      <c r="M50" s="24" t="str">
        <f t="shared" si="6"/>
        <v/>
      </c>
      <c r="N50" s="15" t="str">
        <f t="shared" si="7"/>
        <v/>
      </c>
    </row>
    <row r="51" spans="1:14" x14ac:dyDescent="0.25">
      <c r="A51" s="75" t="s">
        <v>15</v>
      </c>
      <c r="B51" s="100" t="s">
        <v>18</v>
      </c>
      <c r="C51" s="19"/>
      <c r="D51" s="19"/>
      <c r="E51" s="19"/>
      <c r="F51" s="19"/>
      <c r="G51" s="19"/>
      <c r="H51" s="19"/>
      <c r="I51" s="19"/>
      <c r="J51" s="20" t="str">
        <f t="shared" ref="J51:J56" si="8">IF(SUM(C51:I51)&gt;0,SUM(C51:I51),"")</f>
        <v/>
      </c>
      <c r="K51" s="8"/>
      <c r="L51" s="8"/>
      <c r="M51" s="24" t="str">
        <f t="shared" si="6"/>
        <v/>
      </c>
      <c r="N51" s="15" t="str">
        <f t="shared" si="7"/>
        <v/>
      </c>
    </row>
    <row r="52" spans="1:14" x14ac:dyDescent="0.25">
      <c r="A52" s="75" t="s">
        <v>14</v>
      </c>
      <c r="B52" s="100" t="s">
        <v>17</v>
      </c>
      <c r="C52" s="19"/>
      <c r="D52" s="19"/>
      <c r="E52" s="19"/>
      <c r="F52" s="19"/>
      <c r="G52" s="19"/>
      <c r="H52" s="19"/>
      <c r="I52" s="19"/>
      <c r="J52" s="20" t="str">
        <f t="shared" si="8"/>
        <v/>
      </c>
      <c r="K52" s="8"/>
      <c r="L52" s="8"/>
      <c r="M52" s="24" t="str">
        <f t="shared" ref="M52:M56" si="9">IF(K52+L52&gt;0,K52+L52,"")</f>
        <v/>
      </c>
      <c r="N52" s="15" t="str">
        <f t="shared" ref="N52:N56" si="10">IF(J52="","",J52*M52)</f>
        <v/>
      </c>
    </row>
    <row r="53" spans="1:14" x14ac:dyDescent="0.25">
      <c r="A53" s="75" t="s">
        <v>15</v>
      </c>
      <c r="B53" s="100" t="s">
        <v>18</v>
      </c>
      <c r="C53" s="19"/>
      <c r="D53" s="19"/>
      <c r="E53" s="19"/>
      <c r="F53" s="19"/>
      <c r="G53" s="19"/>
      <c r="H53" s="19"/>
      <c r="I53" s="19"/>
      <c r="J53" s="20" t="str">
        <f t="shared" si="8"/>
        <v/>
      </c>
      <c r="K53" s="8"/>
      <c r="L53" s="8"/>
      <c r="M53" s="24" t="str">
        <f t="shared" si="9"/>
        <v/>
      </c>
      <c r="N53" s="15" t="str">
        <f t="shared" si="10"/>
        <v/>
      </c>
    </row>
    <row r="54" spans="1:14" x14ac:dyDescent="0.25">
      <c r="A54" s="75" t="s">
        <v>14</v>
      </c>
      <c r="B54" s="116" t="s">
        <v>17</v>
      </c>
      <c r="C54" s="19"/>
      <c r="D54" s="19"/>
      <c r="E54" s="19"/>
      <c r="F54" s="19"/>
      <c r="G54" s="19"/>
      <c r="H54" s="19"/>
      <c r="I54" s="19"/>
      <c r="J54" s="20" t="str">
        <f t="shared" si="8"/>
        <v/>
      </c>
      <c r="K54" s="8"/>
      <c r="L54" s="8"/>
      <c r="M54" s="24" t="str">
        <f t="shared" ref="M54:M55" si="11">IF(K54+L54&gt;0,K54+L54,"")</f>
        <v/>
      </c>
      <c r="N54" s="15" t="str">
        <f t="shared" ref="N54:N55" si="12">IF(J54="","",J54*M54)</f>
        <v/>
      </c>
    </row>
    <row r="55" spans="1:14" x14ac:dyDescent="0.25">
      <c r="A55" s="75" t="s">
        <v>15</v>
      </c>
      <c r="B55" s="116" t="s">
        <v>18</v>
      </c>
      <c r="C55" s="19"/>
      <c r="D55" s="19"/>
      <c r="E55" s="19"/>
      <c r="F55" s="19"/>
      <c r="G55" s="19"/>
      <c r="H55" s="19"/>
      <c r="I55" s="19"/>
      <c r="J55" s="20" t="str">
        <f t="shared" si="8"/>
        <v/>
      </c>
      <c r="K55" s="8"/>
      <c r="L55" s="8"/>
      <c r="M55" s="24" t="str">
        <f t="shared" si="11"/>
        <v/>
      </c>
      <c r="N55" s="15" t="str">
        <f t="shared" si="12"/>
        <v/>
      </c>
    </row>
    <row r="56" spans="1:14" x14ac:dyDescent="0.25">
      <c r="A56" s="75" t="s">
        <v>14</v>
      </c>
      <c r="B56" s="100" t="s">
        <v>17</v>
      </c>
      <c r="C56" s="19"/>
      <c r="D56" s="19"/>
      <c r="E56" s="19"/>
      <c r="F56" s="19"/>
      <c r="G56" s="19"/>
      <c r="H56" s="19"/>
      <c r="I56" s="19"/>
      <c r="J56" s="20" t="str">
        <f t="shared" si="8"/>
        <v/>
      </c>
      <c r="K56" s="8"/>
      <c r="L56" s="8"/>
      <c r="M56" s="24" t="str">
        <f t="shared" si="9"/>
        <v/>
      </c>
      <c r="N56" s="15" t="str">
        <f t="shared" si="10"/>
        <v/>
      </c>
    </row>
    <row r="57" spans="1:14" x14ac:dyDescent="0.25">
      <c r="A57" s="75" t="s">
        <v>15</v>
      </c>
      <c r="B57" s="40" t="s">
        <v>18</v>
      </c>
      <c r="C57" s="19"/>
      <c r="D57" s="19"/>
      <c r="E57" s="19"/>
      <c r="F57" s="19"/>
      <c r="G57" s="19"/>
      <c r="H57" s="19"/>
      <c r="I57" s="19"/>
      <c r="J57" s="20" t="str">
        <f t="shared" si="3"/>
        <v/>
      </c>
      <c r="K57" s="8"/>
      <c r="L57" s="8"/>
      <c r="M57" s="24" t="str">
        <f t="shared" si="6"/>
        <v/>
      </c>
      <c r="N57" s="15" t="str">
        <f t="shared" si="7"/>
        <v/>
      </c>
    </row>
    <row r="58" spans="1:14" x14ac:dyDescent="0.25">
      <c r="A58" s="75" t="s">
        <v>14</v>
      </c>
      <c r="B58" s="40" t="s">
        <v>17</v>
      </c>
      <c r="C58" s="19"/>
      <c r="D58" s="19"/>
      <c r="E58" s="19"/>
      <c r="F58" s="19"/>
      <c r="G58" s="19"/>
      <c r="H58" s="19"/>
      <c r="I58" s="19"/>
      <c r="J58" s="20" t="str">
        <f t="shared" si="3"/>
        <v/>
      </c>
      <c r="K58" s="8"/>
      <c r="L58" s="8"/>
      <c r="M58" s="24" t="str">
        <f t="shared" si="6"/>
        <v/>
      </c>
      <c r="N58" s="15" t="str">
        <f t="shared" si="7"/>
        <v/>
      </c>
    </row>
    <row r="59" spans="1:14" x14ac:dyDescent="0.25">
      <c r="A59" s="75" t="s">
        <v>15</v>
      </c>
      <c r="B59" s="40" t="s">
        <v>18</v>
      </c>
      <c r="C59" s="19"/>
      <c r="D59" s="19"/>
      <c r="E59" s="19"/>
      <c r="F59" s="19"/>
      <c r="G59" s="19"/>
      <c r="H59" s="19"/>
      <c r="I59" s="19"/>
      <c r="J59" s="20" t="str">
        <f t="shared" si="3"/>
        <v/>
      </c>
      <c r="K59" s="8"/>
      <c r="L59" s="8"/>
      <c r="M59" s="24" t="str">
        <f t="shared" si="6"/>
        <v/>
      </c>
      <c r="N59" s="15" t="str">
        <f t="shared" si="7"/>
        <v/>
      </c>
    </row>
    <row r="60" spans="1:14" x14ac:dyDescent="0.25">
      <c r="A60" s="75" t="s">
        <v>14</v>
      </c>
      <c r="B60" s="40" t="s">
        <v>17</v>
      </c>
      <c r="C60" s="19"/>
      <c r="D60" s="19"/>
      <c r="E60" s="19"/>
      <c r="F60" s="19"/>
      <c r="G60" s="19"/>
      <c r="H60" s="19"/>
      <c r="I60" s="19"/>
      <c r="J60" s="20" t="str">
        <f t="shared" si="3"/>
        <v/>
      </c>
      <c r="K60" s="8"/>
      <c r="L60" s="8"/>
      <c r="M60" s="24" t="str">
        <f t="shared" si="6"/>
        <v/>
      </c>
      <c r="N60" s="15" t="str">
        <f t="shared" si="7"/>
        <v/>
      </c>
    </row>
    <row r="61" spans="1:14" x14ac:dyDescent="0.25">
      <c r="A61" s="75" t="s">
        <v>15</v>
      </c>
      <c r="B61" s="40" t="s">
        <v>18</v>
      </c>
      <c r="C61" s="19"/>
      <c r="D61" s="19"/>
      <c r="E61" s="19"/>
      <c r="F61" s="19"/>
      <c r="G61" s="19"/>
      <c r="H61" s="19"/>
      <c r="I61" s="19"/>
      <c r="J61" s="20" t="str">
        <f t="shared" si="3"/>
        <v/>
      </c>
      <c r="K61" s="8"/>
      <c r="L61" s="8"/>
      <c r="M61" s="24" t="str">
        <f t="shared" si="6"/>
        <v/>
      </c>
      <c r="N61" s="15" t="str">
        <f t="shared" si="7"/>
        <v/>
      </c>
    </row>
    <row r="62" spans="1:14" x14ac:dyDescent="0.25">
      <c r="A62" s="75" t="s">
        <v>14</v>
      </c>
      <c r="B62" s="40" t="s">
        <v>17</v>
      </c>
      <c r="C62" s="19"/>
      <c r="D62" s="19"/>
      <c r="E62" s="19"/>
      <c r="F62" s="19"/>
      <c r="G62" s="19"/>
      <c r="H62" s="19"/>
      <c r="I62" s="19"/>
      <c r="J62" s="20" t="str">
        <f t="shared" si="3"/>
        <v/>
      </c>
      <c r="K62" s="8"/>
      <c r="L62" s="8"/>
      <c r="M62" s="24" t="str">
        <f t="shared" si="6"/>
        <v/>
      </c>
      <c r="N62" s="15" t="str">
        <f t="shared" si="7"/>
        <v/>
      </c>
    </row>
    <row r="63" spans="1:14" x14ac:dyDescent="0.25">
      <c r="A63" s="75" t="s">
        <v>15</v>
      </c>
      <c r="B63" s="40" t="s">
        <v>18</v>
      </c>
      <c r="C63" s="19"/>
      <c r="D63" s="19"/>
      <c r="E63" s="19"/>
      <c r="F63" s="19"/>
      <c r="G63" s="19"/>
      <c r="H63" s="19"/>
      <c r="I63" s="19"/>
      <c r="J63" s="20" t="str">
        <f t="shared" si="3"/>
        <v/>
      </c>
      <c r="K63" s="8"/>
      <c r="L63" s="8"/>
      <c r="M63" s="24" t="str">
        <f t="shared" si="4"/>
        <v/>
      </c>
      <c r="N63" s="15" t="str">
        <f t="shared" si="5"/>
        <v/>
      </c>
    </row>
    <row r="64" spans="1:14" x14ac:dyDescent="0.25">
      <c r="A64" s="75" t="s">
        <v>14</v>
      </c>
      <c r="B64" s="40" t="s">
        <v>17</v>
      </c>
      <c r="C64" s="19"/>
      <c r="D64" s="19"/>
      <c r="E64" s="19"/>
      <c r="F64" s="19"/>
      <c r="G64" s="19"/>
      <c r="H64" s="19"/>
      <c r="I64" s="19"/>
      <c r="J64" s="20" t="str">
        <f t="shared" si="3"/>
        <v/>
      </c>
      <c r="K64" s="8"/>
      <c r="L64" s="8"/>
      <c r="M64" s="24" t="str">
        <f t="shared" si="4"/>
        <v/>
      </c>
      <c r="N64" s="15" t="str">
        <f t="shared" si="5"/>
        <v/>
      </c>
    </row>
    <row r="65" spans="1:14" x14ac:dyDescent="0.25">
      <c r="A65" s="75" t="s">
        <v>15</v>
      </c>
      <c r="B65" s="40" t="s">
        <v>18</v>
      </c>
      <c r="C65" s="19"/>
      <c r="D65" s="19"/>
      <c r="E65" s="19"/>
      <c r="F65" s="19"/>
      <c r="G65" s="19"/>
      <c r="H65" s="19"/>
      <c r="I65" s="19"/>
      <c r="J65" s="20" t="str">
        <f t="shared" si="3"/>
        <v/>
      </c>
      <c r="K65" s="8"/>
      <c r="L65" s="8"/>
      <c r="M65" s="24" t="str">
        <f t="shared" si="4"/>
        <v/>
      </c>
      <c r="N65" s="15" t="str">
        <f t="shared" si="5"/>
        <v/>
      </c>
    </row>
    <row r="66" spans="1:14" x14ac:dyDescent="0.25">
      <c r="A66" s="176" t="s">
        <v>60</v>
      </c>
      <c r="B66" s="177"/>
      <c r="C66" s="177"/>
      <c r="D66" s="177"/>
      <c r="E66" s="177"/>
      <c r="F66" s="177"/>
      <c r="G66" s="177"/>
      <c r="H66" s="177"/>
      <c r="I66" s="177"/>
      <c r="J66" s="76">
        <f>SUMIF(B40:B65,"Reg.",J40:J65)</f>
        <v>0</v>
      </c>
      <c r="K66" s="25"/>
      <c r="L66" s="25"/>
      <c r="M66" s="26"/>
      <c r="N66" s="80">
        <f>SUMIF($B40:$B65,"Reg.",$N40:$N65)</f>
        <v>0</v>
      </c>
    </row>
    <row r="67" spans="1:14" ht="13.8" thickBot="1" x14ac:dyDescent="0.3">
      <c r="A67" s="176" t="s">
        <v>63</v>
      </c>
      <c r="B67" s="177"/>
      <c r="C67" s="177"/>
      <c r="D67" s="177"/>
      <c r="E67" s="177"/>
      <c r="F67" s="177"/>
      <c r="G67" s="177"/>
      <c r="H67" s="177"/>
      <c r="I67" s="177"/>
      <c r="J67" s="76">
        <f>SUMIF(B38:B63,"O.T.",J38:J63)</f>
        <v>0</v>
      </c>
      <c r="K67" s="25"/>
      <c r="L67" s="25"/>
      <c r="M67" s="26"/>
      <c r="N67" s="80">
        <f>SUMIF($B40:$B65,"O.T.",$N40:$N65)</f>
        <v>0</v>
      </c>
    </row>
    <row r="68" spans="1:14" ht="12.45" customHeight="1" x14ac:dyDescent="0.25">
      <c r="A68" s="172" t="s">
        <v>64</v>
      </c>
      <c r="B68" s="172"/>
      <c r="C68" s="172"/>
      <c r="D68" s="172"/>
      <c r="E68" s="172"/>
      <c r="F68" s="172"/>
      <c r="G68" s="172"/>
      <c r="H68" s="172"/>
      <c r="I68" s="172"/>
      <c r="J68" s="172"/>
      <c r="K68" s="172"/>
      <c r="L68" s="172"/>
      <c r="M68" s="172"/>
      <c r="N68" s="172"/>
    </row>
    <row r="69" spans="1:14" ht="13.2" customHeight="1" x14ac:dyDescent="0.25">
      <c r="A69" s="47" t="s">
        <v>14</v>
      </c>
      <c r="B69" s="182" t="s">
        <v>76</v>
      </c>
      <c r="C69" s="182"/>
      <c r="D69" s="182"/>
      <c r="E69" s="182"/>
      <c r="F69" s="182"/>
      <c r="G69" s="182"/>
      <c r="H69" s="182"/>
      <c r="I69" s="182"/>
      <c r="J69" s="48"/>
      <c r="K69" s="49"/>
      <c r="L69" s="49"/>
      <c r="M69" s="48"/>
      <c r="N69" s="50"/>
    </row>
    <row r="70" spans="1:14" ht="26.4" x14ac:dyDescent="0.25">
      <c r="A70" s="12" t="s">
        <v>15</v>
      </c>
      <c r="B70" s="40" t="s">
        <v>77</v>
      </c>
      <c r="C70" s="69"/>
      <c r="D70" s="69"/>
      <c r="E70" s="69"/>
      <c r="F70" s="69"/>
      <c r="G70" s="69"/>
      <c r="H70" s="69"/>
      <c r="I70" s="69"/>
      <c r="J70" s="21" t="s">
        <v>19</v>
      </c>
      <c r="K70" s="11" t="s">
        <v>20</v>
      </c>
      <c r="L70" s="11" t="s">
        <v>21</v>
      </c>
      <c r="M70" s="21" t="s">
        <v>22</v>
      </c>
      <c r="N70" s="14" t="s">
        <v>23</v>
      </c>
    </row>
    <row r="71" spans="1:14" x14ac:dyDescent="0.25">
      <c r="A71" s="75" t="s">
        <v>14</v>
      </c>
      <c r="B71" s="40" t="s">
        <v>17</v>
      </c>
      <c r="C71" s="19"/>
      <c r="D71" s="19"/>
      <c r="E71" s="19"/>
      <c r="F71" s="19"/>
      <c r="G71" s="19"/>
      <c r="H71" s="19"/>
      <c r="I71" s="19"/>
      <c r="J71" s="20" t="str">
        <f t="shared" ref="J71:J96" si="13">IF(SUM(C71:I71)&gt;0,SUM(C71:I71),"")</f>
        <v/>
      </c>
      <c r="K71" s="8"/>
      <c r="L71" s="8"/>
      <c r="M71" s="24" t="str">
        <f>IF(K71+L71&gt;0,K71+L71,"")</f>
        <v/>
      </c>
      <c r="N71" s="15" t="str">
        <f>IF(J71="","",J71*M71)</f>
        <v/>
      </c>
    </row>
    <row r="72" spans="1:14" x14ac:dyDescent="0.25">
      <c r="A72" s="75" t="s">
        <v>15</v>
      </c>
      <c r="B72" s="40" t="s">
        <v>18</v>
      </c>
      <c r="C72" s="19"/>
      <c r="D72" s="19"/>
      <c r="E72" s="19"/>
      <c r="F72" s="19"/>
      <c r="G72" s="19"/>
      <c r="H72" s="19"/>
      <c r="I72" s="19"/>
      <c r="J72" s="20" t="str">
        <f t="shared" si="13"/>
        <v/>
      </c>
      <c r="K72" s="8"/>
      <c r="L72" s="8"/>
      <c r="M72" s="24" t="str">
        <f t="shared" ref="M72:M96" si="14">IF(K72+L72&gt;0,K72+L72,"")</f>
        <v/>
      </c>
      <c r="N72" s="15" t="str">
        <f t="shared" ref="N72:N96" si="15">IF(J72="","",J72*M72)</f>
        <v/>
      </c>
    </row>
    <row r="73" spans="1:14" x14ac:dyDescent="0.25">
      <c r="A73" s="75" t="s">
        <v>14</v>
      </c>
      <c r="B73" s="40" t="s">
        <v>17</v>
      </c>
      <c r="C73" s="19"/>
      <c r="D73" s="19"/>
      <c r="E73" s="19"/>
      <c r="F73" s="19"/>
      <c r="G73" s="19"/>
      <c r="H73" s="19"/>
      <c r="I73" s="19"/>
      <c r="J73" s="20" t="str">
        <f t="shared" si="13"/>
        <v/>
      </c>
      <c r="K73" s="8"/>
      <c r="L73" s="8"/>
      <c r="M73" s="24" t="str">
        <f t="shared" si="14"/>
        <v/>
      </c>
      <c r="N73" s="15" t="str">
        <f t="shared" si="15"/>
        <v/>
      </c>
    </row>
    <row r="74" spans="1:14" x14ac:dyDescent="0.25">
      <c r="A74" s="75" t="s">
        <v>15</v>
      </c>
      <c r="B74" s="40" t="s">
        <v>18</v>
      </c>
      <c r="C74" s="19"/>
      <c r="D74" s="19"/>
      <c r="E74" s="19"/>
      <c r="F74" s="19"/>
      <c r="G74" s="19"/>
      <c r="H74" s="19"/>
      <c r="I74" s="19"/>
      <c r="J74" s="20" t="str">
        <f t="shared" si="13"/>
        <v/>
      </c>
      <c r="K74" s="8"/>
      <c r="L74" s="8"/>
      <c r="M74" s="24" t="str">
        <f t="shared" si="14"/>
        <v/>
      </c>
      <c r="N74" s="15" t="str">
        <f t="shared" si="15"/>
        <v/>
      </c>
    </row>
    <row r="75" spans="1:14" x14ac:dyDescent="0.25">
      <c r="A75" s="75" t="s">
        <v>14</v>
      </c>
      <c r="B75" s="40" t="s">
        <v>17</v>
      </c>
      <c r="C75" s="19"/>
      <c r="D75" s="19"/>
      <c r="E75" s="19"/>
      <c r="F75" s="19"/>
      <c r="G75" s="19"/>
      <c r="H75" s="19"/>
      <c r="I75" s="19"/>
      <c r="J75" s="20" t="str">
        <f t="shared" si="13"/>
        <v/>
      </c>
      <c r="K75" s="8"/>
      <c r="L75" s="8"/>
      <c r="M75" s="24" t="str">
        <f t="shared" si="14"/>
        <v/>
      </c>
      <c r="N75" s="15" t="str">
        <f t="shared" si="15"/>
        <v/>
      </c>
    </row>
    <row r="76" spans="1:14" x14ac:dyDescent="0.25">
      <c r="A76" s="75" t="s">
        <v>15</v>
      </c>
      <c r="B76" s="40" t="s">
        <v>18</v>
      </c>
      <c r="C76" s="19"/>
      <c r="D76" s="19"/>
      <c r="E76" s="19"/>
      <c r="F76" s="19"/>
      <c r="G76" s="19"/>
      <c r="H76" s="19"/>
      <c r="I76" s="19"/>
      <c r="J76" s="20" t="str">
        <f t="shared" si="13"/>
        <v/>
      </c>
      <c r="K76" s="8"/>
      <c r="L76" s="8"/>
      <c r="M76" s="24" t="str">
        <f t="shared" si="14"/>
        <v/>
      </c>
      <c r="N76" s="15" t="str">
        <f t="shared" si="15"/>
        <v/>
      </c>
    </row>
    <row r="77" spans="1:14" x14ac:dyDescent="0.25">
      <c r="A77" s="75" t="s">
        <v>14</v>
      </c>
      <c r="B77" s="40" t="s">
        <v>17</v>
      </c>
      <c r="C77" s="19"/>
      <c r="D77" s="19"/>
      <c r="E77" s="19"/>
      <c r="F77" s="19"/>
      <c r="G77" s="19"/>
      <c r="H77" s="19"/>
      <c r="I77" s="19"/>
      <c r="J77" s="20" t="str">
        <f t="shared" si="13"/>
        <v/>
      </c>
      <c r="K77" s="8"/>
      <c r="L77" s="8"/>
      <c r="M77" s="24" t="str">
        <f t="shared" si="14"/>
        <v/>
      </c>
      <c r="N77" s="15" t="str">
        <f t="shared" si="15"/>
        <v/>
      </c>
    </row>
    <row r="78" spans="1:14" x14ac:dyDescent="0.25">
      <c r="A78" s="75" t="s">
        <v>15</v>
      </c>
      <c r="B78" s="40" t="s">
        <v>18</v>
      </c>
      <c r="C78" s="19"/>
      <c r="D78" s="19"/>
      <c r="E78" s="19"/>
      <c r="F78" s="19"/>
      <c r="G78" s="19"/>
      <c r="H78" s="19"/>
      <c r="I78" s="19"/>
      <c r="J78" s="20" t="str">
        <f t="shared" si="13"/>
        <v/>
      </c>
      <c r="K78" s="8"/>
      <c r="L78" s="8"/>
      <c r="M78" s="24" t="str">
        <f t="shared" si="14"/>
        <v/>
      </c>
      <c r="N78" s="15" t="str">
        <f t="shared" si="15"/>
        <v/>
      </c>
    </row>
    <row r="79" spans="1:14" x14ac:dyDescent="0.25">
      <c r="A79" s="75" t="s">
        <v>14</v>
      </c>
      <c r="B79" s="40" t="s">
        <v>17</v>
      </c>
      <c r="C79" s="19"/>
      <c r="D79" s="19"/>
      <c r="E79" s="19"/>
      <c r="F79" s="19"/>
      <c r="G79" s="19"/>
      <c r="H79" s="19"/>
      <c r="I79" s="19"/>
      <c r="J79" s="20" t="str">
        <f t="shared" si="13"/>
        <v/>
      </c>
      <c r="K79" s="8"/>
      <c r="L79" s="8"/>
      <c r="M79" s="24" t="str">
        <f t="shared" si="14"/>
        <v/>
      </c>
      <c r="N79" s="15" t="str">
        <f t="shared" si="15"/>
        <v/>
      </c>
    </row>
    <row r="80" spans="1:14" x14ac:dyDescent="0.25">
      <c r="A80" s="75" t="s">
        <v>15</v>
      </c>
      <c r="B80" s="40" t="s">
        <v>18</v>
      </c>
      <c r="C80" s="19"/>
      <c r="D80" s="19"/>
      <c r="E80" s="19"/>
      <c r="F80" s="19"/>
      <c r="G80" s="19"/>
      <c r="H80" s="19"/>
      <c r="I80" s="19"/>
      <c r="J80" s="20" t="str">
        <f t="shared" si="13"/>
        <v/>
      </c>
      <c r="K80" s="8"/>
      <c r="L80" s="8"/>
      <c r="M80" s="24" t="str">
        <f t="shared" si="14"/>
        <v/>
      </c>
      <c r="N80" s="15" t="str">
        <f t="shared" si="15"/>
        <v/>
      </c>
    </row>
    <row r="81" spans="1:14" x14ac:dyDescent="0.25">
      <c r="A81" s="75" t="s">
        <v>14</v>
      </c>
      <c r="B81" s="100" t="s">
        <v>17</v>
      </c>
      <c r="C81" s="19"/>
      <c r="D81" s="19"/>
      <c r="E81" s="19"/>
      <c r="F81" s="19"/>
      <c r="G81" s="19"/>
      <c r="H81" s="19"/>
      <c r="I81" s="19"/>
      <c r="J81" s="20" t="str">
        <f t="shared" ref="J81:J84" si="16">IF(SUM(C81:I81)&gt;0,SUM(C81:I81),"")</f>
        <v/>
      </c>
      <c r="K81" s="8"/>
      <c r="L81" s="8"/>
      <c r="M81" s="24" t="str">
        <f t="shared" ref="M81:M84" si="17">IF(K81+L81&gt;0,K81+L81,"")</f>
        <v/>
      </c>
      <c r="N81" s="15" t="str">
        <f t="shared" ref="N81:N84" si="18">IF(J81="","",J81*M81)</f>
        <v/>
      </c>
    </row>
    <row r="82" spans="1:14" x14ac:dyDescent="0.25">
      <c r="A82" s="75" t="s">
        <v>15</v>
      </c>
      <c r="B82" s="100" t="s">
        <v>18</v>
      </c>
      <c r="C82" s="19"/>
      <c r="D82" s="19"/>
      <c r="E82" s="19"/>
      <c r="F82" s="19"/>
      <c r="G82" s="19"/>
      <c r="H82" s="19"/>
      <c r="I82" s="19"/>
      <c r="J82" s="20" t="str">
        <f t="shared" si="16"/>
        <v/>
      </c>
      <c r="K82" s="8"/>
      <c r="L82" s="8"/>
      <c r="M82" s="24" t="str">
        <f t="shared" si="17"/>
        <v/>
      </c>
      <c r="N82" s="15" t="str">
        <f t="shared" si="18"/>
        <v/>
      </c>
    </row>
    <row r="83" spans="1:14" x14ac:dyDescent="0.25">
      <c r="A83" s="75" t="s">
        <v>14</v>
      </c>
      <c r="B83" s="100" t="s">
        <v>17</v>
      </c>
      <c r="C83" s="19"/>
      <c r="D83" s="19"/>
      <c r="E83" s="19"/>
      <c r="F83" s="19"/>
      <c r="G83" s="19"/>
      <c r="H83" s="19"/>
      <c r="I83" s="19"/>
      <c r="J83" s="20" t="str">
        <f t="shared" si="16"/>
        <v/>
      </c>
      <c r="K83" s="8"/>
      <c r="L83" s="8"/>
      <c r="M83" s="24" t="str">
        <f t="shared" si="17"/>
        <v/>
      </c>
      <c r="N83" s="15" t="str">
        <f t="shared" si="18"/>
        <v/>
      </c>
    </row>
    <row r="84" spans="1:14" x14ac:dyDescent="0.25">
      <c r="A84" s="75" t="s">
        <v>15</v>
      </c>
      <c r="B84" s="100" t="s">
        <v>18</v>
      </c>
      <c r="C84" s="19"/>
      <c r="D84" s="19"/>
      <c r="E84" s="19"/>
      <c r="F84" s="19"/>
      <c r="G84" s="19"/>
      <c r="H84" s="19"/>
      <c r="I84" s="19"/>
      <c r="J84" s="20" t="str">
        <f t="shared" si="16"/>
        <v/>
      </c>
      <c r="K84" s="8"/>
      <c r="L84" s="8"/>
      <c r="M84" s="24" t="str">
        <f t="shared" si="17"/>
        <v/>
      </c>
      <c r="N84" s="15" t="str">
        <f t="shared" si="18"/>
        <v/>
      </c>
    </row>
    <row r="85" spans="1:14" x14ac:dyDescent="0.25">
      <c r="A85" s="75" t="s">
        <v>14</v>
      </c>
      <c r="B85" s="116" t="s">
        <v>17</v>
      </c>
      <c r="C85" s="19"/>
      <c r="D85" s="19"/>
      <c r="E85" s="19"/>
      <c r="F85" s="19"/>
      <c r="G85" s="19"/>
      <c r="H85" s="19"/>
      <c r="I85" s="19"/>
      <c r="J85" s="20" t="str">
        <f t="shared" ref="J85:J86" si="19">IF(SUM(C85:I85)&gt;0,SUM(C85:I85),"")</f>
        <v/>
      </c>
      <c r="K85" s="8"/>
      <c r="L85" s="8"/>
      <c r="M85" s="24" t="str">
        <f t="shared" ref="M85:M86" si="20">IF(K85+L85&gt;0,K85+L85,"")</f>
        <v/>
      </c>
      <c r="N85" s="15" t="str">
        <f t="shared" ref="N85:N86" si="21">IF(J85="","",J85*M85)</f>
        <v/>
      </c>
    </row>
    <row r="86" spans="1:14" x14ac:dyDescent="0.25">
      <c r="A86" s="75" t="s">
        <v>15</v>
      </c>
      <c r="B86" s="116" t="s">
        <v>18</v>
      </c>
      <c r="C86" s="19"/>
      <c r="D86" s="19"/>
      <c r="E86" s="19"/>
      <c r="F86" s="19"/>
      <c r="G86" s="19"/>
      <c r="H86" s="19"/>
      <c r="I86" s="19"/>
      <c r="J86" s="20" t="str">
        <f t="shared" si="19"/>
        <v/>
      </c>
      <c r="K86" s="8"/>
      <c r="L86" s="8"/>
      <c r="M86" s="24" t="str">
        <f t="shared" si="20"/>
        <v/>
      </c>
      <c r="N86" s="15" t="str">
        <f t="shared" si="21"/>
        <v/>
      </c>
    </row>
    <row r="87" spans="1:14" x14ac:dyDescent="0.25">
      <c r="A87" s="75" t="s">
        <v>14</v>
      </c>
      <c r="B87" s="40" t="s">
        <v>17</v>
      </c>
      <c r="C87" s="19"/>
      <c r="D87" s="19"/>
      <c r="E87" s="19"/>
      <c r="F87" s="19"/>
      <c r="G87" s="19"/>
      <c r="H87" s="19"/>
      <c r="I87" s="19"/>
      <c r="J87" s="20" t="str">
        <f t="shared" si="13"/>
        <v/>
      </c>
      <c r="K87" s="8"/>
      <c r="L87" s="8"/>
      <c r="M87" s="24" t="str">
        <f t="shared" si="14"/>
        <v/>
      </c>
      <c r="N87" s="15" t="str">
        <f t="shared" si="15"/>
        <v/>
      </c>
    </row>
    <row r="88" spans="1:14" x14ac:dyDescent="0.25">
      <c r="A88" s="75" t="s">
        <v>15</v>
      </c>
      <c r="B88" s="40" t="s">
        <v>18</v>
      </c>
      <c r="C88" s="19"/>
      <c r="D88" s="19"/>
      <c r="E88" s="19"/>
      <c r="F88" s="19"/>
      <c r="G88" s="19"/>
      <c r="H88" s="19"/>
      <c r="I88" s="19"/>
      <c r="J88" s="20" t="str">
        <f t="shared" si="13"/>
        <v/>
      </c>
      <c r="K88" s="8"/>
      <c r="L88" s="8"/>
      <c r="M88" s="24" t="str">
        <f t="shared" si="14"/>
        <v/>
      </c>
      <c r="N88" s="15" t="str">
        <f t="shared" si="15"/>
        <v/>
      </c>
    </row>
    <row r="89" spans="1:14" x14ac:dyDescent="0.25">
      <c r="A89" s="75" t="s">
        <v>14</v>
      </c>
      <c r="B89" s="40" t="s">
        <v>17</v>
      </c>
      <c r="C89" s="19"/>
      <c r="D89" s="19"/>
      <c r="E89" s="19"/>
      <c r="F89" s="19"/>
      <c r="G89" s="19"/>
      <c r="H89" s="19"/>
      <c r="I89" s="19"/>
      <c r="J89" s="20" t="str">
        <f t="shared" si="13"/>
        <v/>
      </c>
      <c r="K89" s="8"/>
      <c r="L89" s="8"/>
      <c r="M89" s="24" t="str">
        <f t="shared" si="14"/>
        <v/>
      </c>
      <c r="N89" s="15" t="str">
        <f t="shared" si="15"/>
        <v/>
      </c>
    </row>
    <row r="90" spans="1:14" x14ac:dyDescent="0.25">
      <c r="A90" s="75" t="s">
        <v>15</v>
      </c>
      <c r="B90" s="40" t="s">
        <v>18</v>
      </c>
      <c r="C90" s="19"/>
      <c r="D90" s="19"/>
      <c r="E90" s="19"/>
      <c r="F90" s="19"/>
      <c r="G90" s="19"/>
      <c r="H90" s="19"/>
      <c r="I90" s="19"/>
      <c r="J90" s="20" t="str">
        <f t="shared" si="13"/>
        <v/>
      </c>
      <c r="K90" s="8"/>
      <c r="L90" s="8"/>
      <c r="M90" s="24" t="str">
        <f t="shared" ref="M90:M92" si="22">IF(K90+L90&gt;0,K90+L90,"")</f>
        <v/>
      </c>
      <c r="N90" s="15" t="str">
        <f t="shared" ref="N90:N92" si="23">IF(J90="","",J90*M90)</f>
        <v/>
      </c>
    </row>
    <row r="91" spans="1:14" x14ac:dyDescent="0.25">
      <c r="A91" s="75" t="s">
        <v>14</v>
      </c>
      <c r="B91" s="40" t="s">
        <v>17</v>
      </c>
      <c r="C91" s="19"/>
      <c r="D91" s="19"/>
      <c r="E91" s="19"/>
      <c r="F91" s="19"/>
      <c r="G91" s="19"/>
      <c r="H91" s="19"/>
      <c r="I91" s="19"/>
      <c r="J91" s="20" t="str">
        <f t="shared" si="13"/>
        <v/>
      </c>
      <c r="K91" s="8"/>
      <c r="L91" s="8"/>
      <c r="M91" s="24" t="str">
        <f t="shared" si="22"/>
        <v/>
      </c>
      <c r="N91" s="15" t="str">
        <f t="shared" si="23"/>
        <v/>
      </c>
    </row>
    <row r="92" spans="1:14" x14ac:dyDescent="0.25">
      <c r="A92" s="75" t="s">
        <v>15</v>
      </c>
      <c r="B92" s="40" t="s">
        <v>18</v>
      </c>
      <c r="C92" s="19"/>
      <c r="D92" s="19"/>
      <c r="E92" s="19"/>
      <c r="F92" s="19"/>
      <c r="G92" s="19"/>
      <c r="H92" s="19"/>
      <c r="I92" s="19"/>
      <c r="J92" s="20" t="str">
        <f t="shared" si="13"/>
        <v/>
      </c>
      <c r="K92" s="8"/>
      <c r="L92" s="8"/>
      <c r="M92" s="24" t="str">
        <f t="shared" si="22"/>
        <v/>
      </c>
      <c r="N92" s="15" t="str">
        <f t="shared" si="23"/>
        <v/>
      </c>
    </row>
    <row r="93" spans="1:14" x14ac:dyDescent="0.25">
      <c r="A93" s="75" t="s">
        <v>14</v>
      </c>
      <c r="B93" s="40" t="s">
        <v>17</v>
      </c>
      <c r="C93" s="19"/>
      <c r="D93" s="19"/>
      <c r="E93" s="19"/>
      <c r="F93" s="19"/>
      <c r="G93" s="19"/>
      <c r="H93" s="19"/>
      <c r="I93" s="19"/>
      <c r="J93" s="20" t="str">
        <f t="shared" si="13"/>
        <v/>
      </c>
      <c r="K93" s="8"/>
      <c r="L93" s="8"/>
      <c r="M93" s="24" t="str">
        <f t="shared" si="14"/>
        <v/>
      </c>
      <c r="N93" s="15" t="str">
        <f t="shared" si="15"/>
        <v/>
      </c>
    </row>
    <row r="94" spans="1:14" x14ac:dyDescent="0.25">
      <c r="A94" s="75" t="s">
        <v>15</v>
      </c>
      <c r="B94" s="40" t="s">
        <v>18</v>
      </c>
      <c r="C94" s="19"/>
      <c r="D94" s="19"/>
      <c r="E94" s="19"/>
      <c r="F94" s="19"/>
      <c r="G94" s="19"/>
      <c r="H94" s="19"/>
      <c r="I94" s="19"/>
      <c r="J94" s="20" t="str">
        <f t="shared" si="13"/>
        <v/>
      </c>
      <c r="K94" s="8"/>
      <c r="L94" s="8"/>
      <c r="M94" s="24" t="str">
        <f t="shared" si="14"/>
        <v/>
      </c>
      <c r="N94" s="15" t="str">
        <f t="shared" si="15"/>
        <v/>
      </c>
    </row>
    <row r="95" spans="1:14" x14ac:dyDescent="0.25">
      <c r="A95" s="75" t="s">
        <v>14</v>
      </c>
      <c r="B95" s="40" t="s">
        <v>17</v>
      </c>
      <c r="C95" s="19"/>
      <c r="D95" s="19"/>
      <c r="E95" s="19"/>
      <c r="F95" s="19"/>
      <c r="G95" s="19"/>
      <c r="H95" s="19"/>
      <c r="I95" s="19"/>
      <c r="J95" s="20" t="str">
        <f t="shared" si="13"/>
        <v/>
      </c>
      <c r="K95" s="8"/>
      <c r="L95" s="8"/>
      <c r="M95" s="24" t="str">
        <f t="shared" si="14"/>
        <v/>
      </c>
      <c r="N95" s="15" t="str">
        <f t="shared" si="15"/>
        <v/>
      </c>
    </row>
    <row r="96" spans="1:14" x14ac:dyDescent="0.25">
      <c r="A96" s="75" t="s">
        <v>15</v>
      </c>
      <c r="B96" s="100" t="s">
        <v>18</v>
      </c>
      <c r="C96" s="19"/>
      <c r="D96" s="19"/>
      <c r="E96" s="19"/>
      <c r="F96" s="19"/>
      <c r="G96" s="19"/>
      <c r="H96" s="19"/>
      <c r="I96" s="19"/>
      <c r="J96" s="20" t="str">
        <f t="shared" si="13"/>
        <v/>
      </c>
      <c r="K96" s="8"/>
      <c r="L96" s="8"/>
      <c r="M96" s="24" t="str">
        <f t="shared" si="14"/>
        <v/>
      </c>
      <c r="N96" s="15" t="str">
        <f t="shared" si="15"/>
        <v/>
      </c>
    </row>
    <row r="97" spans="1:16" x14ac:dyDescent="0.25">
      <c r="A97" s="176" t="s">
        <v>60</v>
      </c>
      <c r="B97" s="177"/>
      <c r="C97" s="177"/>
      <c r="D97" s="177"/>
      <c r="E97" s="177"/>
      <c r="F97" s="177"/>
      <c r="G97" s="177"/>
      <c r="H97" s="177"/>
      <c r="I97" s="177"/>
      <c r="J97" s="76">
        <f>SUMIF(B69:B94,"Reg.",J69:J94)</f>
        <v>0</v>
      </c>
      <c r="K97" s="25"/>
      <c r="L97" s="25"/>
      <c r="M97" s="26"/>
      <c r="N97" s="80">
        <f>SUMIF($B71:$B96,"Reg.",$N71:$N96)</f>
        <v>0</v>
      </c>
      <c r="O97" s="51">
        <f>J66+J97</f>
        <v>0</v>
      </c>
      <c r="P97" s="7">
        <f>N66+N97</f>
        <v>0</v>
      </c>
    </row>
    <row r="98" spans="1:16" ht="13.8" thickBot="1" x14ac:dyDescent="0.3">
      <c r="A98" s="176" t="s">
        <v>63</v>
      </c>
      <c r="B98" s="177"/>
      <c r="C98" s="177"/>
      <c r="D98" s="177"/>
      <c r="E98" s="177"/>
      <c r="F98" s="177"/>
      <c r="G98" s="177"/>
      <c r="H98" s="177"/>
      <c r="I98" s="177"/>
      <c r="J98" s="76">
        <f>SUMIF(B69:B94,"O.T.",J69:J94)</f>
        <v>0</v>
      </c>
      <c r="K98" s="25"/>
      <c r="L98" s="25"/>
      <c r="M98" s="26"/>
      <c r="N98" s="80">
        <f>SUMIF($B71:$B96,"O.T.",$N71:$N96)</f>
        <v>0</v>
      </c>
      <c r="O98" s="51">
        <f>J67+J98</f>
        <v>0</v>
      </c>
      <c r="P98" s="7">
        <f>N67+N98</f>
        <v>0</v>
      </c>
    </row>
    <row r="99" spans="1:16" ht="12.45" customHeight="1" x14ac:dyDescent="0.25">
      <c r="A99" s="172" t="s">
        <v>65</v>
      </c>
      <c r="B99" s="172"/>
      <c r="C99" s="172"/>
      <c r="D99" s="172"/>
      <c r="E99" s="172"/>
      <c r="F99" s="172"/>
      <c r="G99" s="172"/>
      <c r="H99" s="172"/>
      <c r="I99" s="172"/>
      <c r="J99" s="172"/>
      <c r="K99" s="172"/>
      <c r="L99" s="172"/>
      <c r="M99" s="172"/>
      <c r="N99" s="172"/>
    </row>
    <row r="100" spans="1:16" ht="13.2" customHeight="1" x14ac:dyDescent="0.25">
      <c r="A100" s="47" t="s">
        <v>14</v>
      </c>
      <c r="B100" s="182" t="s">
        <v>76</v>
      </c>
      <c r="C100" s="182"/>
      <c r="D100" s="182"/>
      <c r="E100" s="182"/>
      <c r="F100" s="182"/>
      <c r="G100" s="182"/>
      <c r="H100" s="182"/>
      <c r="I100" s="182"/>
      <c r="J100" s="48"/>
      <c r="K100" s="49"/>
      <c r="L100" s="49"/>
      <c r="M100" s="48"/>
      <c r="N100" s="50"/>
    </row>
    <row r="101" spans="1:16" ht="26.4" x14ac:dyDescent="0.25">
      <c r="A101" s="12" t="s">
        <v>15</v>
      </c>
      <c r="B101" s="40" t="s">
        <v>77</v>
      </c>
      <c r="C101" s="69"/>
      <c r="D101" s="69"/>
      <c r="E101" s="69"/>
      <c r="F101" s="69"/>
      <c r="G101" s="69"/>
      <c r="H101" s="69"/>
      <c r="I101" s="69"/>
      <c r="J101" s="21" t="s">
        <v>19</v>
      </c>
      <c r="K101" s="11" t="s">
        <v>20</v>
      </c>
      <c r="L101" s="11" t="s">
        <v>21</v>
      </c>
      <c r="M101" s="21" t="s">
        <v>22</v>
      </c>
      <c r="N101" s="14" t="s">
        <v>23</v>
      </c>
    </row>
    <row r="102" spans="1:16" x14ac:dyDescent="0.25">
      <c r="A102" s="75" t="s">
        <v>14</v>
      </c>
      <c r="B102" s="40" t="s">
        <v>17</v>
      </c>
      <c r="C102" s="19"/>
      <c r="D102" s="19"/>
      <c r="E102" s="19"/>
      <c r="F102" s="19"/>
      <c r="G102" s="19"/>
      <c r="H102" s="19"/>
      <c r="I102" s="19"/>
      <c r="J102" s="20" t="str">
        <f t="shared" ref="J102:J127" si="24">IF(SUM(C102:I102)&gt;0,SUM(C102:I102),"")</f>
        <v/>
      </c>
      <c r="K102" s="8"/>
      <c r="L102" s="8"/>
      <c r="M102" s="24" t="str">
        <f>IF(K102+L102&gt;0,K102+L102,"")</f>
        <v/>
      </c>
      <c r="N102" s="15" t="str">
        <f>IF(J102="","",J102*M102)</f>
        <v/>
      </c>
    </row>
    <row r="103" spans="1:16" x14ac:dyDescent="0.25">
      <c r="A103" s="75" t="s">
        <v>15</v>
      </c>
      <c r="B103" s="40" t="s">
        <v>18</v>
      </c>
      <c r="C103" s="19"/>
      <c r="D103" s="19"/>
      <c r="E103" s="19"/>
      <c r="F103" s="19"/>
      <c r="G103" s="19"/>
      <c r="H103" s="19"/>
      <c r="I103" s="19"/>
      <c r="J103" s="20" t="str">
        <f t="shared" si="24"/>
        <v/>
      </c>
      <c r="K103" s="8"/>
      <c r="L103" s="8"/>
      <c r="M103" s="24" t="str">
        <f t="shared" ref="M103:M127" si="25">IF(K103+L103&gt;0,K103+L103,"")</f>
        <v/>
      </c>
      <c r="N103" s="15" t="str">
        <f t="shared" ref="N103:N127" si="26">IF(J103="","",J103*M103)</f>
        <v/>
      </c>
    </row>
    <row r="104" spans="1:16" x14ac:dyDescent="0.25">
      <c r="A104" s="75" t="s">
        <v>14</v>
      </c>
      <c r="B104" s="40" t="s">
        <v>17</v>
      </c>
      <c r="C104" s="19"/>
      <c r="D104" s="19"/>
      <c r="E104" s="19"/>
      <c r="F104" s="19"/>
      <c r="G104" s="19"/>
      <c r="H104" s="19"/>
      <c r="I104" s="19"/>
      <c r="J104" s="20" t="str">
        <f t="shared" si="24"/>
        <v/>
      </c>
      <c r="K104" s="8"/>
      <c r="L104" s="8"/>
      <c r="M104" s="24" t="str">
        <f t="shared" si="25"/>
        <v/>
      </c>
      <c r="N104" s="15" t="str">
        <f t="shared" si="26"/>
        <v/>
      </c>
    </row>
    <row r="105" spans="1:16" x14ac:dyDescent="0.25">
      <c r="A105" s="75" t="s">
        <v>15</v>
      </c>
      <c r="B105" s="40" t="s">
        <v>18</v>
      </c>
      <c r="C105" s="19"/>
      <c r="D105" s="19"/>
      <c r="E105" s="19"/>
      <c r="F105" s="19"/>
      <c r="G105" s="19"/>
      <c r="H105" s="19"/>
      <c r="I105" s="19"/>
      <c r="J105" s="20" t="str">
        <f t="shared" si="24"/>
        <v/>
      </c>
      <c r="K105" s="8"/>
      <c r="L105" s="8"/>
      <c r="M105" s="24" t="str">
        <f t="shared" si="25"/>
        <v/>
      </c>
      <c r="N105" s="15" t="str">
        <f t="shared" si="26"/>
        <v/>
      </c>
    </row>
    <row r="106" spans="1:16" x14ac:dyDescent="0.25">
      <c r="A106" s="75" t="s">
        <v>14</v>
      </c>
      <c r="B106" s="40" t="s">
        <v>17</v>
      </c>
      <c r="C106" s="19"/>
      <c r="D106" s="19"/>
      <c r="E106" s="19"/>
      <c r="F106" s="19"/>
      <c r="G106" s="19"/>
      <c r="H106" s="19"/>
      <c r="I106" s="19"/>
      <c r="J106" s="20" t="str">
        <f t="shared" si="24"/>
        <v/>
      </c>
      <c r="K106" s="8"/>
      <c r="L106" s="8"/>
      <c r="M106" s="24" t="str">
        <f t="shared" si="25"/>
        <v/>
      </c>
      <c r="N106" s="15" t="str">
        <f t="shared" si="26"/>
        <v/>
      </c>
    </row>
    <row r="107" spans="1:16" x14ac:dyDescent="0.25">
      <c r="A107" s="75" t="s">
        <v>15</v>
      </c>
      <c r="B107" s="40" t="s">
        <v>18</v>
      </c>
      <c r="C107" s="19"/>
      <c r="D107" s="19"/>
      <c r="E107" s="19"/>
      <c r="F107" s="19"/>
      <c r="G107" s="19"/>
      <c r="H107" s="19"/>
      <c r="I107" s="19"/>
      <c r="J107" s="20" t="str">
        <f t="shared" si="24"/>
        <v/>
      </c>
      <c r="K107" s="8"/>
      <c r="L107" s="8"/>
      <c r="M107" s="24" t="str">
        <f t="shared" si="25"/>
        <v/>
      </c>
      <c r="N107" s="15" t="str">
        <f t="shared" si="26"/>
        <v/>
      </c>
    </row>
    <row r="108" spans="1:16" x14ac:dyDescent="0.25">
      <c r="A108" s="75" t="s">
        <v>14</v>
      </c>
      <c r="B108" s="40" t="s">
        <v>17</v>
      </c>
      <c r="C108" s="19"/>
      <c r="D108" s="19"/>
      <c r="E108" s="19"/>
      <c r="F108" s="19"/>
      <c r="G108" s="19"/>
      <c r="H108" s="19"/>
      <c r="I108" s="19"/>
      <c r="J108" s="20" t="str">
        <f t="shared" si="24"/>
        <v/>
      </c>
      <c r="K108" s="8"/>
      <c r="L108" s="8"/>
      <c r="M108" s="24" t="str">
        <f t="shared" si="25"/>
        <v/>
      </c>
      <c r="N108" s="15" t="str">
        <f t="shared" si="26"/>
        <v/>
      </c>
    </row>
    <row r="109" spans="1:16" x14ac:dyDescent="0.25">
      <c r="A109" s="75" t="s">
        <v>15</v>
      </c>
      <c r="B109" s="40" t="s">
        <v>18</v>
      </c>
      <c r="C109" s="19"/>
      <c r="D109" s="19"/>
      <c r="E109" s="19"/>
      <c r="F109" s="19"/>
      <c r="G109" s="19"/>
      <c r="H109" s="19"/>
      <c r="I109" s="19"/>
      <c r="J109" s="20" t="str">
        <f t="shared" si="24"/>
        <v/>
      </c>
      <c r="K109" s="8"/>
      <c r="L109" s="8"/>
      <c r="M109" s="24" t="str">
        <f t="shared" si="25"/>
        <v/>
      </c>
      <c r="N109" s="15" t="str">
        <f t="shared" si="26"/>
        <v/>
      </c>
    </row>
    <row r="110" spans="1:16" x14ac:dyDescent="0.25">
      <c r="A110" s="75" t="s">
        <v>14</v>
      </c>
      <c r="B110" s="40" t="s">
        <v>17</v>
      </c>
      <c r="C110" s="19"/>
      <c r="D110" s="19"/>
      <c r="E110" s="19"/>
      <c r="F110" s="19"/>
      <c r="G110" s="19"/>
      <c r="H110" s="19"/>
      <c r="I110" s="19"/>
      <c r="J110" s="20" t="str">
        <f t="shared" si="24"/>
        <v/>
      </c>
      <c r="K110" s="8"/>
      <c r="L110" s="8"/>
      <c r="M110" s="24" t="str">
        <f t="shared" si="25"/>
        <v/>
      </c>
      <c r="N110" s="15" t="str">
        <f t="shared" si="26"/>
        <v/>
      </c>
    </row>
    <row r="111" spans="1:16" x14ac:dyDescent="0.25">
      <c r="A111" s="75" t="s">
        <v>15</v>
      </c>
      <c r="B111" s="40" t="s">
        <v>18</v>
      </c>
      <c r="C111" s="19"/>
      <c r="D111" s="19"/>
      <c r="E111" s="19"/>
      <c r="F111" s="19"/>
      <c r="G111" s="19"/>
      <c r="H111" s="19"/>
      <c r="I111" s="19"/>
      <c r="J111" s="20" t="str">
        <f t="shared" si="24"/>
        <v/>
      </c>
      <c r="K111" s="8"/>
      <c r="L111" s="8"/>
      <c r="M111" s="24" t="str">
        <f t="shared" si="25"/>
        <v/>
      </c>
      <c r="N111" s="15" t="str">
        <f t="shared" si="26"/>
        <v/>
      </c>
    </row>
    <row r="112" spans="1:16" x14ac:dyDescent="0.25">
      <c r="A112" s="75" t="s">
        <v>14</v>
      </c>
      <c r="B112" s="100" t="s">
        <v>17</v>
      </c>
      <c r="C112" s="19"/>
      <c r="D112" s="19"/>
      <c r="E112" s="19"/>
      <c r="F112" s="19"/>
      <c r="G112" s="19"/>
      <c r="H112" s="19"/>
      <c r="I112" s="19"/>
      <c r="J112" s="20" t="str">
        <f t="shared" ref="J112:J117" si="27">IF(SUM(C112:I112)&gt;0,SUM(C112:I112),"")</f>
        <v/>
      </c>
      <c r="K112" s="8"/>
      <c r="L112" s="8"/>
      <c r="M112" s="24" t="str">
        <f t="shared" ref="M112:M117" si="28">IF(K112+L112&gt;0,K112+L112,"")</f>
        <v/>
      </c>
      <c r="N112" s="15" t="str">
        <f t="shared" ref="N112:N117" si="29">IF(J112="","",J112*M112)</f>
        <v/>
      </c>
    </row>
    <row r="113" spans="1:16" x14ac:dyDescent="0.25">
      <c r="A113" s="75" t="s">
        <v>15</v>
      </c>
      <c r="B113" s="100" t="s">
        <v>18</v>
      </c>
      <c r="C113" s="19"/>
      <c r="D113" s="19"/>
      <c r="E113" s="19"/>
      <c r="F113" s="19"/>
      <c r="G113" s="19"/>
      <c r="H113" s="19"/>
      <c r="I113" s="19"/>
      <c r="J113" s="20" t="str">
        <f t="shared" si="27"/>
        <v/>
      </c>
      <c r="K113" s="8"/>
      <c r="L113" s="8"/>
      <c r="M113" s="24" t="str">
        <f t="shared" si="28"/>
        <v/>
      </c>
      <c r="N113" s="15" t="str">
        <f t="shared" si="29"/>
        <v/>
      </c>
    </row>
    <row r="114" spans="1:16" x14ac:dyDescent="0.25">
      <c r="A114" s="75" t="s">
        <v>14</v>
      </c>
      <c r="B114" s="116" t="s">
        <v>17</v>
      </c>
      <c r="C114" s="19"/>
      <c r="D114" s="19"/>
      <c r="E114" s="19"/>
      <c r="F114" s="19"/>
      <c r="G114" s="19"/>
      <c r="H114" s="19"/>
      <c r="I114" s="19"/>
      <c r="J114" s="20" t="str">
        <f t="shared" ref="J114:J115" si="30">IF(SUM(C114:I114)&gt;0,SUM(C114:I114),"")</f>
        <v/>
      </c>
      <c r="K114" s="8"/>
      <c r="L114" s="8"/>
      <c r="M114" s="24" t="str">
        <f t="shared" ref="M114:M115" si="31">IF(K114+L114&gt;0,K114+L114,"")</f>
        <v/>
      </c>
      <c r="N114" s="15" t="str">
        <f t="shared" ref="N114:N115" si="32">IF(J114="","",J114*M114)</f>
        <v/>
      </c>
    </row>
    <row r="115" spans="1:16" x14ac:dyDescent="0.25">
      <c r="A115" s="75" t="s">
        <v>15</v>
      </c>
      <c r="B115" s="116" t="s">
        <v>18</v>
      </c>
      <c r="C115" s="19"/>
      <c r="D115" s="19"/>
      <c r="E115" s="19"/>
      <c r="F115" s="19"/>
      <c r="G115" s="19"/>
      <c r="H115" s="19"/>
      <c r="I115" s="19"/>
      <c r="J115" s="20" t="str">
        <f t="shared" si="30"/>
        <v/>
      </c>
      <c r="K115" s="8"/>
      <c r="L115" s="8"/>
      <c r="M115" s="24" t="str">
        <f t="shared" si="31"/>
        <v/>
      </c>
      <c r="N115" s="15" t="str">
        <f t="shared" si="32"/>
        <v/>
      </c>
    </row>
    <row r="116" spans="1:16" x14ac:dyDescent="0.25">
      <c r="A116" s="75" t="s">
        <v>14</v>
      </c>
      <c r="B116" s="100" t="s">
        <v>17</v>
      </c>
      <c r="C116" s="19"/>
      <c r="D116" s="19"/>
      <c r="E116" s="19"/>
      <c r="F116" s="19"/>
      <c r="G116" s="19"/>
      <c r="H116" s="19"/>
      <c r="I116" s="19"/>
      <c r="J116" s="20" t="str">
        <f t="shared" si="27"/>
        <v/>
      </c>
      <c r="K116" s="8"/>
      <c r="L116" s="8"/>
      <c r="M116" s="24" t="str">
        <f t="shared" si="28"/>
        <v/>
      </c>
      <c r="N116" s="15" t="str">
        <f t="shared" si="29"/>
        <v/>
      </c>
    </row>
    <row r="117" spans="1:16" x14ac:dyDescent="0.25">
      <c r="A117" s="75" t="s">
        <v>15</v>
      </c>
      <c r="B117" s="100" t="s">
        <v>18</v>
      </c>
      <c r="C117" s="19"/>
      <c r="D117" s="19"/>
      <c r="E117" s="19"/>
      <c r="F117" s="19"/>
      <c r="G117" s="19"/>
      <c r="H117" s="19"/>
      <c r="I117" s="19"/>
      <c r="J117" s="20" t="str">
        <f t="shared" si="27"/>
        <v/>
      </c>
      <c r="K117" s="8"/>
      <c r="L117" s="8"/>
      <c r="M117" s="24" t="str">
        <f t="shared" si="28"/>
        <v/>
      </c>
      <c r="N117" s="15" t="str">
        <f t="shared" si="29"/>
        <v/>
      </c>
    </row>
    <row r="118" spans="1:16" x14ac:dyDescent="0.25">
      <c r="A118" s="75" t="s">
        <v>14</v>
      </c>
      <c r="B118" s="40" t="s">
        <v>17</v>
      </c>
      <c r="C118" s="19"/>
      <c r="D118" s="19"/>
      <c r="E118" s="19"/>
      <c r="F118" s="19"/>
      <c r="G118" s="19"/>
      <c r="H118" s="19"/>
      <c r="I118" s="19"/>
      <c r="J118" s="20" t="str">
        <f t="shared" si="24"/>
        <v/>
      </c>
      <c r="K118" s="8"/>
      <c r="L118" s="8"/>
      <c r="M118" s="24" t="str">
        <f t="shared" si="25"/>
        <v/>
      </c>
      <c r="N118" s="15" t="str">
        <f t="shared" si="26"/>
        <v/>
      </c>
    </row>
    <row r="119" spans="1:16" x14ac:dyDescent="0.25">
      <c r="A119" s="75" t="s">
        <v>15</v>
      </c>
      <c r="B119" s="40" t="s">
        <v>18</v>
      </c>
      <c r="C119" s="19"/>
      <c r="D119" s="19"/>
      <c r="E119" s="19"/>
      <c r="F119" s="19"/>
      <c r="G119" s="19"/>
      <c r="H119" s="19"/>
      <c r="I119" s="19"/>
      <c r="J119" s="20" t="str">
        <f t="shared" si="24"/>
        <v/>
      </c>
      <c r="K119" s="8"/>
      <c r="L119" s="8"/>
      <c r="M119" s="24" t="str">
        <f t="shared" si="25"/>
        <v/>
      </c>
      <c r="N119" s="15" t="str">
        <f t="shared" si="26"/>
        <v/>
      </c>
    </row>
    <row r="120" spans="1:16" x14ac:dyDescent="0.25">
      <c r="A120" s="75" t="s">
        <v>14</v>
      </c>
      <c r="B120" s="40" t="s">
        <v>17</v>
      </c>
      <c r="C120" s="19"/>
      <c r="D120" s="19"/>
      <c r="E120" s="19"/>
      <c r="F120" s="19"/>
      <c r="G120" s="19"/>
      <c r="H120" s="19"/>
      <c r="I120" s="19"/>
      <c r="J120" s="20" t="str">
        <f t="shared" si="24"/>
        <v/>
      </c>
      <c r="K120" s="8"/>
      <c r="L120" s="8"/>
      <c r="M120" s="24" t="str">
        <f t="shared" ref="M120:M124" si="33">IF(K120+L120&gt;0,K120+L120,"")</f>
        <v/>
      </c>
      <c r="N120" s="15" t="str">
        <f t="shared" ref="N120:N124" si="34">IF(J120="","",J120*M120)</f>
        <v/>
      </c>
    </row>
    <row r="121" spans="1:16" x14ac:dyDescent="0.25">
      <c r="A121" s="75" t="s">
        <v>15</v>
      </c>
      <c r="B121" s="40" t="s">
        <v>18</v>
      </c>
      <c r="C121" s="19"/>
      <c r="D121" s="19"/>
      <c r="E121" s="19"/>
      <c r="F121" s="19"/>
      <c r="G121" s="19"/>
      <c r="H121" s="19"/>
      <c r="I121" s="19"/>
      <c r="J121" s="20" t="str">
        <f t="shared" si="24"/>
        <v/>
      </c>
      <c r="K121" s="8"/>
      <c r="L121" s="8"/>
      <c r="M121" s="24" t="str">
        <f t="shared" si="33"/>
        <v/>
      </c>
      <c r="N121" s="15" t="str">
        <f t="shared" si="34"/>
        <v/>
      </c>
    </row>
    <row r="122" spans="1:16" x14ac:dyDescent="0.25">
      <c r="A122" s="75" t="s">
        <v>14</v>
      </c>
      <c r="B122" s="40" t="s">
        <v>17</v>
      </c>
      <c r="C122" s="19"/>
      <c r="D122" s="19"/>
      <c r="E122" s="19"/>
      <c r="F122" s="19"/>
      <c r="G122" s="19"/>
      <c r="H122" s="19"/>
      <c r="I122" s="19"/>
      <c r="J122" s="20" t="str">
        <f t="shared" si="24"/>
        <v/>
      </c>
      <c r="K122" s="8"/>
      <c r="L122" s="8"/>
      <c r="M122" s="24" t="str">
        <f t="shared" si="33"/>
        <v/>
      </c>
      <c r="N122" s="15" t="str">
        <f t="shared" si="34"/>
        <v/>
      </c>
    </row>
    <row r="123" spans="1:16" x14ac:dyDescent="0.25">
      <c r="A123" s="75" t="s">
        <v>15</v>
      </c>
      <c r="B123" s="40" t="s">
        <v>18</v>
      </c>
      <c r="C123" s="19"/>
      <c r="D123" s="19"/>
      <c r="E123" s="19"/>
      <c r="F123" s="19"/>
      <c r="G123" s="19"/>
      <c r="H123" s="19"/>
      <c r="I123" s="19"/>
      <c r="J123" s="20" t="str">
        <f t="shared" si="24"/>
        <v/>
      </c>
      <c r="K123" s="8"/>
      <c r="L123" s="8"/>
      <c r="M123" s="24" t="str">
        <f t="shared" si="33"/>
        <v/>
      </c>
      <c r="N123" s="15" t="str">
        <f t="shared" si="34"/>
        <v/>
      </c>
    </row>
    <row r="124" spans="1:16" x14ac:dyDescent="0.25">
      <c r="A124" s="75" t="s">
        <v>14</v>
      </c>
      <c r="B124" s="40" t="s">
        <v>17</v>
      </c>
      <c r="C124" s="19"/>
      <c r="D124" s="19"/>
      <c r="E124" s="19"/>
      <c r="F124" s="19"/>
      <c r="G124" s="19"/>
      <c r="H124" s="19"/>
      <c r="I124" s="19"/>
      <c r="J124" s="20" t="str">
        <f t="shared" si="24"/>
        <v/>
      </c>
      <c r="K124" s="8"/>
      <c r="L124" s="8"/>
      <c r="M124" s="24" t="str">
        <f t="shared" si="33"/>
        <v/>
      </c>
      <c r="N124" s="15" t="str">
        <f t="shared" si="34"/>
        <v/>
      </c>
    </row>
    <row r="125" spans="1:16" x14ac:dyDescent="0.25">
      <c r="A125" s="75" t="s">
        <v>15</v>
      </c>
      <c r="B125" s="40" t="s">
        <v>18</v>
      </c>
      <c r="C125" s="19"/>
      <c r="D125" s="19"/>
      <c r="E125" s="19"/>
      <c r="F125" s="19"/>
      <c r="G125" s="19"/>
      <c r="H125" s="19"/>
      <c r="I125" s="19"/>
      <c r="J125" s="20" t="str">
        <f t="shared" si="24"/>
        <v/>
      </c>
      <c r="K125" s="8"/>
      <c r="L125" s="8"/>
      <c r="M125" s="24" t="str">
        <f t="shared" si="25"/>
        <v/>
      </c>
      <c r="N125" s="15" t="str">
        <f t="shared" si="26"/>
        <v/>
      </c>
    </row>
    <row r="126" spans="1:16" x14ac:dyDescent="0.25">
      <c r="A126" s="75" t="s">
        <v>14</v>
      </c>
      <c r="B126" s="40" t="s">
        <v>17</v>
      </c>
      <c r="C126" s="19"/>
      <c r="D126" s="19"/>
      <c r="E126" s="19"/>
      <c r="F126" s="19"/>
      <c r="G126" s="19"/>
      <c r="H126" s="19"/>
      <c r="I126" s="19"/>
      <c r="J126" s="20" t="str">
        <f t="shared" si="24"/>
        <v/>
      </c>
      <c r="K126" s="8"/>
      <c r="L126" s="8"/>
      <c r="M126" s="24" t="str">
        <f t="shared" si="25"/>
        <v/>
      </c>
      <c r="N126" s="15" t="str">
        <f t="shared" si="26"/>
        <v/>
      </c>
    </row>
    <row r="127" spans="1:16" x14ac:dyDescent="0.25">
      <c r="A127" s="75" t="s">
        <v>15</v>
      </c>
      <c r="B127" s="40" t="s">
        <v>18</v>
      </c>
      <c r="C127" s="19"/>
      <c r="D127" s="19"/>
      <c r="E127" s="19"/>
      <c r="F127" s="19"/>
      <c r="G127" s="19"/>
      <c r="H127" s="19"/>
      <c r="I127" s="19"/>
      <c r="J127" s="20" t="str">
        <f t="shared" si="24"/>
        <v/>
      </c>
      <c r="K127" s="8"/>
      <c r="L127" s="8"/>
      <c r="M127" s="24" t="str">
        <f t="shared" si="25"/>
        <v/>
      </c>
      <c r="N127" s="15" t="str">
        <f t="shared" si="26"/>
        <v/>
      </c>
    </row>
    <row r="128" spans="1:16" x14ac:dyDescent="0.25">
      <c r="A128" s="176" t="s">
        <v>60</v>
      </c>
      <c r="B128" s="177"/>
      <c r="C128" s="177"/>
      <c r="D128" s="177"/>
      <c r="E128" s="177"/>
      <c r="F128" s="177"/>
      <c r="G128" s="177"/>
      <c r="H128" s="177"/>
      <c r="I128" s="177"/>
      <c r="J128" s="76">
        <f>SUMIF(B100:B125,"Reg.",J100:J125)</f>
        <v>0</v>
      </c>
      <c r="K128" s="25"/>
      <c r="L128" s="25"/>
      <c r="M128" s="26"/>
      <c r="N128" s="80">
        <f>SUMIF($B102:$B127,"Reg.",$N102:$N127)</f>
        <v>0</v>
      </c>
      <c r="O128" s="51">
        <f>O97+J128</f>
        <v>0</v>
      </c>
      <c r="P128" s="7">
        <f>P97+N128</f>
        <v>0</v>
      </c>
    </row>
    <row r="129" spans="1:16" ht="13.8" thickBot="1" x14ac:dyDescent="0.3">
      <c r="A129" s="176" t="s">
        <v>63</v>
      </c>
      <c r="B129" s="177"/>
      <c r="C129" s="177"/>
      <c r="D129" s="177"/>
      <c r="E129" s="177"/>
      <c r="F129" s="177"/>
      <c r="G129" s="177"/>
      <c r="H129" s="177"/>
      <c r="I129" s="177"/>
      <c r="J129" s="76">
        <f>SUMIF(B100:B125,"O.T.",J100:J125)</f>
        <v>0</v>
      </c>
      <c r="K129" s="25"/>
      <c r="L129" s="25"/>
      <c r="M129" s="26"/>
      <c r="N129" s="80">
        <f>SUMIF($B102:$B127,"O.T.",$N102:$N127)</f>
        <v>0</v>
      </c>
      <c r="O129" s="51">
        <f>O98+J129</f>
        <v>0</v>
      </c>
      <c r="P129" s="7">
        <f>P98+N129</f>
        <v>0</v>
      </c>
    </row>
    <row r="130" spans="1:16" x14ac:dyDescent="0.25">
      <c r="A130" s="172" t="s">
        <v>66</v>
      </c>
      <c r="B130" s="172"/>
      <c r="C130" s="172"/>
      <c r="D130" s="172"/>
      <c r="E130" s="172"/>
      <c r="F130" s="172"/>
      <c r="G130" s="172"/>
      <c r="H130" s="172"/>
      <c r="I130" s="172"/>
      <c r="J130" s="172"/>
      <c r="K130" s="172"/>
      <c r="L130" s="172"/>
      <c r="M130" s="172"/>
      <c r="N130" s="172"/>
    </row>
    <row r="131" spans="1:16" ht="13.2" customHeight="1" x14ac:dyDescent="0.25">
      <c r="A131" s="47" t="s">
        <v>14</v>
      </c>
      <c r="B131" s="182" t="s">
        <v>76</v>
      </c>
      <c r="C131" s="182"/>
      <c r="D131" s="182"/>
      <c r="E131" s="182"/>
      <c r="F131" s="182"/>
      <c r="G131" s="182"/>
      <c r="H131" s="182"/>
      <c r="I131" s="182"/>
      <c r="J131" s="48"/>
      <c r="K131" s="49"/>
      <c r="L131" s="49"/>
      <c r="M131" s="48"/>
      <c r="N131" s="50"/>
    </row>
    <row r="132" spans="1:16" ht="26.4" x14ac:dyDescent="0.25">
      <c r="A132" s="12" t="s">
        <v>15</v>
      </c>
      <c r="B132" s="40" t="s">
        <v>77</v>
      </c>
      <c r="C132" s="69"/>
      <c r="D132" s="69"/>
      <c r="E132" s="69"/>
      <c r="F132" s="69"/>
      <c r="G132" s="69"/>
      <c r="H132" s="69"/>
      <c r="I132" s="69"/>
      <c r="J132" s="21" t="s">
        <v>19</v>
      </c>
      <c r="K132" s="11" t="s">
        <v>20</v>
      </c>
      <c r="L132" s="11" t="s">
        <v>21</v>
      </c>
      <c r="M132" s="21" t="s">
        <v>22</v>
      </c>
      <c r="N132" s="14" t="s">
        <v>23</v>
      </c>
    </row>
    <row r="133" spans="1:16" x14ac:dyDescent="0.25">
      <c r="A133" s="75" t="s">
        <v>14</v>
      </c>
      <c r="B133" s="40" t="s">
        <v>17</v>
      </c>
      <c r="C133" s="19"/>
      <c r="D133" s="19"/>
      <c r="E133" s="19"/>
      <c r="F133" s="19"/>
      <c r="G133" s="19"/>
      <c r="H133" s="19"/>
      <c r="I133" s="19"/>
      <c r="J133" s="20" t="str">
        <f t="shared" ref="J133:J158" si="35">IF(SUM(C133:I133)&gt;0,SUM(C133:I133),"")</f>
        <v/>
      </c>
      <c r="K133" s="8"/>
      <c r="L133" s="8"/>
      <c r="M133" s="24" t="str">
        <f>IF(K133+L133&gt;0,K133+L133,"")</f>
        <v/>
      </c>
      <c r="N133" s="15" t="str">
        <f>IF(J133="","",J133*M133)</f>
        <v/>
      </c>
    </row>
    <row r="134" spans="1:16" x14ac:dyDescent="0.25">
      <c r="A134" s="75" t="s">
        <v>15</v>
      </c>
      <c r="B134" s="40" t="s">
        <v>18</v>
      </c>
      <c r="C134" s="19"/>
      <c r="D134" s="19"/>
      <c r="E134" s="19"/>
      <c r="F134" s="19"/>
      <c r="G134" s="19"/>
      <c r="H134" s="19"/>
      <c r="I134" s="19"/>
      <c r="J134" s="20" t="str">
        <f t="shared" si="35"/>
        <v/>
      </c>
      <c r="K134" s="8"/>
      <c r="L134" s="8"/>
      <c r="M134" s="24" t="str">
        <f t="shared" ref="M134:M158" si="36">IF(K134+L134&gt;0,K134+L134,"")</f>
        <v/>
      </c>
      <c r="N134" s="15" t="str">
        <f t="shared" ref="N134:N158" si="37">IF(J134="","",J134*M134)</f>
        <v/>
      </c>
    </row>
    <row r="135" spans="1:16" x14ac:dyDescent="0.25">
      <c r="A135" s="75" t="s">
        <v>14</v>
      </c>
      <c r="B135" s="40" t="s">
        <v>17</v>
      </c>
      <c r="C135" s="19"/>
      <c r="D135" s="19"/>
      <c r="E135" s="19"/>
      <c r="F135" s="19"/>
      <c r="G135" s="19"/>
      <c r="H135" s="19"/>
      <c r="I135" s="19"/>
      <c r="J135" s="20" t="str">
        <f t="shared" si="35"/>
        <v/>
      </c>
      <c r="K135" s="8"/>
      <c r="L135" s="8"/>
      <c r="M135" s="24" t="str">
        <f t="shared" si="36"/>
        <v/>
      </c>
      <c r="N135" s="15" t="str">
        <f t="shared" si="37"/>
        <v/>
      </c>
    </row>
    <row r="136" spans="1:16" x14ac:dyDescent="0.25">
      <c r="A136" s="75" t="s">
        <v>15</v>
      </c>
      <c r="B136" s="40" t="s">
        <v>18</v>
      </c>
      <c r="C136" s="19"/>
      <c r="D136" s="19"/>
      <c r="E136" s="19"/>
      <c r="F136" s="19"/>
      <c r="G136" s="19"/>
      <c r="H136" s="19"/>
      <c r="I136" s="19"/>
      <c r="J136" s="20" t="str">
        <f t="shared" si="35"/>
        <v/>
      </c>
      <c r="K136" s="8"/>
      <c r="L136" s="8"/>
      <c r="M136" s="24" t="str">
        <f t="shared" si="36"/>
        <v/>
      </c>
      <c r="N136" s="15" t="str">
        <f t="shared" si="37"/>
        <v/>
      </c>
    </row>
    <row r="137" spans="1:16" x14ac:dyDescent="0.25">
      <c r="A137" s="75" t="s">
        <v>14</v>
      </c>
      <c r="B137" s="40" t="s">
        <v>17</v>
      </c>
      <c r="C137" s="19"/>
      <c r="D137" s="19"/>
      <c r="E137" s="19"/>
      <c r="F137" s="19"/>
      <c r="G137" s="19"/>
      <c r="H137" s="19"/>
      <c r="I137" s="19"/>
      <c r="J137" s="20" t="str">
        <f t="shared" si="35"/>
        <v/>
      </c>
      <c r="K137" s="8"/>
      <c r="L137" s="8"/>
      <c r="M137" s="24" t="str">
        <f t="shared" si="36"/>
        <v/>
      </c>
      <c r="N137" s="15" t="str">
        <f t="shared" si="37"/>
        <v/>
      </c>
    </row>
    <row r="138" spans="1:16" x14ac:dyDescent="0.25">
      <c r="A138" s="75" t="s">
        <v>15</v>
      </c>
      <c r="B138" s="40" t="s">
        <v>18</v>
      </c>
      <c r="C138" s="19"/>
      <c r="D138" s="19"/>
      <c r="E138" s="19"/>
      <c r="F138" s="19"/>
      <c r="G138" s="19"/>
      <c r="H138" s="19"/>
      <c r="I138" s="19"/>
      <c r="J138" s="20" t="str">
        <f t="shared" si="35"/>
        <v/>
      </c>
      <c r="K138" s="8"/>
      <c r="L138" s="8"/>
      <c r="M138" s="24" t="str">
        <f t="shared" si="36"/>
        <v/>
      </c>
      <c r="N138" s="15" t="str">
        <f t="shared" si="37"/>
        <v/>
      </c>
    </row>
    <row r="139" spans="1:16" x14ac:dyDescent="0.25">
      <c r="A139" s="75" t="s">
        <v>14</v>
      </c>
      <c r="B139" s="40" t="s">
        <v>17</v>
      </c>
      <c r="C139" s="19"/>
      <c r="D139" s="19"/>
      <c r="E139" s="19"/>
      <c r="F139" s="19"/>
      <c r="G139" s="19"/>
      <c r="H139" s="19"/>
      <c r="I139" s="19"/>
      <c r="J139" s="20" t="str">
        <f t="shared" si="35"/>
        <v/>
      </c>
      <c r="K139" s="8"/>
      <c r="L139" s="8"/>
      <c r="M139" s="24" t="str">
        <f t="shared" si="36"/>
        <v/>
      </c>
      <c r="N139" s="15" t="str">
        <f t="shared" si="37"/>
        <v/>
      </c>
    </row>
    <row r="140" spans="1:16" x14ac:dyDescent="0.25">
      <c r="A140" s="75" t="s">
        <v>15</v>
      </c>
      <c r="B140" s="40" t="s">
        <v>18</v>
      </c>
      <c r="C140" s="19"/>
      <c r="D140" s="19"/>
      <c r="E140" s="19"/>
      <c r="F140" s="19"/>
      <c r="G140" s="19"/>
      <c r="H140" s="19"/>
      <c r="I140" s="19"/>
      <c r="J140" s="20" t="str">
        <f t="shared" si="35"/>
        <v/>
      </c>
      <c r="K140" s="8"/>
      <c r="L140" s="8"/>
      <c r="M140" s="24" t="str">
        <f t="shared" si="36"/>
        <v/>
      </c>
      <c r="N140" s="15" t="str">
        <f t="shared" si="37"/>
        <v/>
      </c>
    </row>
    <row r="141" spans="1:16" x14ac:dyDescent="0.25">
      <c r="A141" s="75" t="s">
        <v>14</v>
      </c>
      <c r="B141" s="100" t="s">
        <v>17</v>
      </c>
      <c r="C141" s="19"/>
      <c r="D141" s="19"/>
      <c r="E141" s="19"/>
      <c r="F141" s="19"/>
      <c r="G141" s="19"/>
      <c r="H141" s="19"/>
      <c r="I141" s="19"/>
      <c r="J141" s="20" t="str">
        <f t="shared" ref="J141:J146" si="38">IF(SUM(C141:I141)&gt;0,SUM(C141:I141),"")</f>
        <v/>
      </c>
      <c r="K141" s="8"/>
      <c r="L141" s="8"/>
      <c r="M141" s="24" t="str">
        <f t="shared" ref="M141:M146" si="39">IF(K141+L141&gt;0,K141+L141,"")</f>
        <v/>
      </c>
      <c r="N141" s="15" t="str">
        <f t="shared" ref="N141:N146" si="40">IF(J141="","",J141*M141)</f>
        <v/>
      </c>
    </row>
    <row r="142" spans="1:16" x14ac:dyDescent="0.25">
      <c r="A142" s="75" t="s">
        <v>15</v>
      </c>
      <c r="B142" s="100" t="s">
        <v>18</v>
      </c>
      <c r="C142" s="19"/>
      <c r="D142" s="19"/>
      <c r="E142" s="19"/>
      <c r="F142" s="19"/>
      <c r="G142" s="19"/>
      <c r="H142" s="19"/>
      <c r="I142" s="19"/>
      <c r="J142" s="20" t="str">
        <f t="shared" si="38"/>
        <v/>
      </c>
      <c r="K142" s="8"/>
      <c r="L142" s="8"/>
      <c r="M142" s="24" t="str">
        <f t="shared" si="39"/>
        <v/>
      </c>
      <c r="N142" s="15" t="str">
        <f t="shared" si="40"/>
        <v/>
      </c>
    </row>
    <row r="143" spans="1:16" x14ac:dyDescent="0.25">
      <c r="A143" s="75" t="s">
        <v>14</v>
      </c>
      <c r="B143" s="116" t="s">
        <v>17</v>
      </c>
      <c r="C143" s="19"/>
      <c r="D143" s="19"/>
      <c r="E143" s="19"/>
      <c r="F143" s="19"/>
      <c r="G143" s="19"/>
      <c r="H143" s="19"/>
      <c r="I143" s="19"/>
      <c r="J143" s="20" t="str">
        <f t="shared" ref="J143:J144" si="41">IF(SUM(C143:I143)&gt;0,SUM(C143:I143),"")</f>
        <v/>
      </c>
      <c r="K143" s="8"/>
      <c r="L143" s="8"/>
      <c r="M143" s="24" t="str">
        <f t="shared" ref="M143:M144" si="42">IF(K143+L143&gt;0,K143+L143,"")</f>
        <v/>
      </c>
      <c r="N143" s="15" t="str">
        <f t="shared" ref="N143:N144" si="43">IF(J143="","",J143*M143)</f>
        <v/>
      </c>
    </row>
    <row r="144" spans="1:16" x14ac:dyDescent="0.25">
      <c r="A144" s="75" t="s">
        <v>15</v>
      </c>
      <c r="B144" s="116" t="s">
        <v>18</v>
      </c>
      <c r="C144" s="19"/>
      <c r="D144" s="19"/>
      <c r="E144" s="19"/>
      <c r="F144" s="19"/>
      <c r="G144" s="19"/>
      <c r="H144" s="19"/>
      <c r="I144" s="19"/>
      <c r="J144" s="20" t="str">
        <f t="shared" si="41"/>
        <v/>
      </c>
      <c r="K144" s="8"/>
      <c r="L144" s="8"/>
      <c r="M144" s="24" t="str">
        <f t="shared" si="42"/>
        <v/>
      </c>
      <c r="N144" s="15" t="str">
        <f t="shared" si="43"/>
        <v/>
      </c>
    </row>
    <row r="145" spans="1:16" x14ac:dyDescent="0.25">
      <c r="A145" s="75" t="s">
        <v>14</v>
      </c>
      <c r="B145" s="100" t="s">
        <v>17</v>
      </c>
      <c r="C145" s="19"/>
      <c r="D145" s="19"/>
      <c r="E145" s="19"/>
      <c r="F145" s="19"/>
      <c r="G145" s="19"/>
      <c r="H145" s="19"/>
      <c r="I145" s="19"/>
      <c r="J145" s="20" t="str">
        <f t="shared" si="38"/>
        <v/>
      </c>
      <c r="K145" s="8"/>
      <c r="L145" s="8"/>
      <c r="M145" s="24" t="str">
        <f t="shared" si="39"/>
        <v/>
      </c>
      <c r="N145" s="15" t="str">
        <f t="shared" si="40"/>
        <v/>
      </c>
    </row>
    <row r="146" spans="1:16" x14ac:dyDescent="0.25">
      <c r="A146" s="75" t="s">
        <v>15</v>
      </c>
      <c r="B146" s="100" t="s">
        <v>18</v>
      </c>
      <c r="C146" s="19"/>
      <c r="D146" s="19"/>
      <c r="E146" s="19"/>
      <c r="F146" s="19"/>
      <c r="G146" s="19"/>
      <c r="H146" s="19"/>
      <c r="I146" s="19"/>
      <c r="J146" s="20" t="str">
        <f t="shared" si="38"/>
        <v/>
      </c>
      <c r="K146" s="8"/>
      <c r="L146" s="8"/>
      <c r="M146" s="24" t="str">
        <f t="shared" si="39"/>
        <v/>
      </c>
      <c r="N146" s="15" t="str">
        <f t="shared" si="40"/>
        <v/>
      </c>
    </row>
    <row r="147" spans="1:16" x14ac:dyDescent="0.25">
      <c r="A147" s="75" t="s">
        <v>14</v>
      </c>
      <c r="B147" s="40" t="s">
        <v>17</v>
      </c>
      <c r="C147" s="19"/>
      <c r="D147" s="19"/>
      <c r="E147" s="19"/>
      <c r="F147" s="19"/>
      <c r="G147" s="19"/>
      <c r="H147" s="19"/>
      <c r="I147" s="19"/>
      <c r="J147" s="20" t="str">
        <f t="shared" si="35"/>
        <v/>
      </c>
      <c r="K147" s="8"/>
      <c r="L147" s="8"/>
      <c r="M147" s="24" t="str">
        <f t="shared" si="36"/>
        <v/>
      </c>
      <c r="N147" s="15" t="str">
        <f t="shared" si="37"/>
        <v/>
      </c>
    </row>
    <row r="148" spans="1:16" x14ac:dyDescent="0.25">
      <c r="A148" s="75" t="s">
        <v>15</v>
      </c>
      <c r="B148" s="40" t="s">
        <v>18</v>
      </c>
      <c r="C148" s="19"/>
      <c r="D148" s="19"/>
      <c r="E148" s="19"/>
      <c r="F148" s="19"/>
      <c r="G148" s="19"/>
      <c r="H148" s="19"/>
      <c r="I148" s="19"/>
      <c r="J148" s="20" t="str">
        <f t="shared" si="35"/>
        <v/>
      </c>
      <c r="K148" s="8"/>
      <c r="L148" s="8"/>
      <c r="M148" s="24" t="str">
        <f t="shared" si="36"/>
        <v/>
      </c>
      <c r="N148" s="15" t="str">
        <f t="shared" si="37"/>
        <v/>
      </c>
    </row>
    <row r="149" spans="1:16" x14ac:dyDescent="0.25">
      <c r="A149" s="75" t="s">
        <v>14</v>
      </c>
      <c r="B149" s="40" t="s">
        <v>17</v>
      </c>
      <c r="C149" s="19"/>
      <c r="D149" s="19"/>
      <c r="E149" s="19"/>
      <c r="F149" s="19"/>
      <c r="G149" s="19"/>
      <c r="H149" s="19"/>
      <c r="I149" s="19"/>
      <c r="J149" s="20" t="str">
        <f t="shared" si="35"/>
        <v/>
      </c>
      <c r="K149" s="8"/>
      <c r="L149" s="8"/>
      <c r="M149" s="24" t="str">
        <f t="shared" ref="M149:M153" si="44">IF(K149+L149&gt;0,K149+L149,"")</f>
        <v/>
      </c>
      <c r="N149" s="15" t="str">
        <f t="shared" ref="N149:N153" si="45">IF(J149="","",J149*M149)</f>
        <v/>
      </c>
    </row>
    <row r="150" spans="1:16" x14ac:dyDescent="0.25">
      <c r="A150" s="75" t="s">
        <v>15</v>
      </c>
      <c r="B150" s="40" t="s">
        <v>18</v>
      </c>
      <c r="C150" s="19"/>
      <c r="D150" s="19"/>
      <c r="E150" s="19"/>
      <c r="F150" s="19"/>
      <c r="G150" s="19"/>
      <c r="H150" s="19"/>
      <c r="I150" s="19"/>
      <c r="J150" s="20" t="str">
        <f t="shared" si="35"/>
        <v/>
      </c>
      <c r="K150" s="8"/>
      <c r="L150" s="8"/>
      <c r="M150" s="24" t="str">
        <f t="shared" si="44"/>
        <v/>
      </c>
      <c r="N150" s="15" t="str">
        <f t="shared" si="45"/>
        <v/>
      </c>
    </row>
    <row r="151" spans="1:16" x14ac:dyDescent="0.25">
      <c r="A151" s="75" t="s">
        <v>14</v>
      </c>
      <c r="B151" s="40" t="s">
        <v>17</v>
      </c>
      <c r="C151" s="19"/>
      <c r="D151" s="19"/>
      <c r="E151" s="19"/>
      <c r="F151" s="19"/>
      <c r="G151" s="19"/>
      <c r="H151" s="19"/>
      <c r="I151" s="19"/>
      <c r="J151" s="20" t="str">
        <f t="shared" si="35"/>
        <v/>
      </c>
      <c r="K151" s="8"/>
      <c r="L151" s="8"/>
      <c r="M151" s="24" t="str">
        <f t="shared" si="44"/>
        <v/>
      </c>
      <c r="N151" s="15" t="str">
        <f t="shared" si="45"/>
        <v/>
      </c>
    </row>
    <row r="152" spans="1:16" x14ac:dyDescent="0.25">
      <c r="A152" s="75" t="s">
        <v>15</v>
      </c>
      <c r="B152" s="40" t="s">
        <v>18</v>
      </c>
      <c r="C152" s="19"/>
      <c r="D152" s="19"/>
      <c r="E152" s="19"/>
      <c r="F152" s="19"/>
      <c r="G152" s="19"/>
      <c r="H152" s="19"/>
      <c r="I152" s="19"/>
      <c r="J152" s="20" t="str">
        <f t="shared" si="35"/>
        <v/>
      </c>
      <c r="K152" s="8"/>
      <c r="L152" s="8"/>
      <c r="M152" s="24" t="str">
        <f t="shared" si="44"/>
        <v/>
      </c>
      <c r="N152" s="15" t="str">
        <f t="shared" si="45"/>
        <v/>
      </c>
    </row>
    <row r="153" spans="1:16" x14ac:dyDescent="0.25">
      <c r="A153" s="75" t="s">
        <v>14</v>
      </c>
      <c r="B153" s="40" t="s">
        <v>17</v>
      </c>
      <c r="C153" s="19"/>
      <c r="D153" s="19"/>
      <c r="E153" s="19"/>
      <c r="F153" s="19"/>
      <c r="G153" s="19"/>
      <c r="H153" s="19"/>
      <c r="I153" s="19"/>
      <c r="J153" s="20" t="str">
        <f t="shared" si="35"/>
        <v/>
      </c>
      <c r="K153" s="8"/>
      <c r="L153" s="8"/>
      <c r="M153" s="24" t="str">
        <f t="shared" si="44"/>
        <v/>
      </c>
      <c r="N153" s="15" t="str">
        <f t="shared" si="45"/>
        <v/>
      </c>
    </row>
    <row r="154" spans="1:16" x14ac:dyDescent="0.25">
      <c r="A154" s="75" t="s">
        <v>15</v>
      </c>
      <c r="B154" s="40" t="s">
        <v>18</v>
      </c>
      <c r="C154" s="19"/>
      <c r="D154" s="19"/>
      <c r="E154" s="19"/>
      <c r="F154" s="19"/>
      <c r="G154" s="19"/>
      <c r="H154" s="19"/>
      <c r="I154" s="19"/>
      <c r="J154" s="20" t="str">
        <f t="shared" si="35"/>
        <v/>
      </c>
      <c r="K154" s="8"/>
      <c r="L154" s="8"/>
      <c r="M154" s="24" t="str">
        <f t="shared" si="36"/>
        <v/>
      </c>
      <c r="N154" s="15" t="str">
        <f t="shared" si="37"/>
        <v/>
      </c>
    </row>
    <row r="155" spans="1:16" x14ac:dyDescent="0.25">
      <c r="A155" s="75" t="s">
        <v>14</v>
      </c>
      <c r="B155" s="40" t="s">
        <v>17</v>
      </c>
      <c r="C155" s="19"/>
      <c r="D155" s="19"/>
      <c r="E155" s="19"/>
      <c r="F155" s="19"/>
      <c r="G155" s="19"/>
      <c r="H155" s="19"/>
      <c r="I155" s="19"/>
      <c r="J155" s="20" t="str">
        <f t="shared" si="35"/>
        <v/>
      </c>
      <c r="K155" s="8"/>
      <c r="L155" s="8"/>
      <c r="M155" s="24" t="str">
        <f t="shared" si="36"/>
        <v/>
      </c>
      <c r="N155" s="15" t="str">
        <f t="shared" si="37"/>
        <v/>
      </c>
    </row>
    <row r="156" spans="1:16" x14ac:dyDescent="0.25">
      <c r="A156" s="75" t="s">
        <v>15</v>
      </c>
      <c r="B156" s="40" t="s">
        <v>18</v>
      </c>
      <c r="C156" s="19"/>
      <c r="D156" s="19"/>
      <c r="E156" s="19"/>
      <c r="F156" s="19"/>
      <c r="G156" s="19"/>
      <c r="H156" s="19"/>
      <c r="I156" s="19"/>
      <c r="J156" s="20" t="str">
        <f t="shared" si="35"/>
        <v/>
      </c>
      <c r="K156" s="8"/>
      <c r="L156" s="8"/>
      <c r="M156" s="24" t="str">
        <f t="shared" si="36"/>
        <v/>
      </c>
      <c r="N156" s="15" t="str">
        <f t="shared" si="37"/>
        <v/>
      </c>
    </row>
    <row r="157" spans="1:16" x14ac:dyDescent="0.25">
      <c r="A157" s="75" t="s">
        <v>14</v>
      </c>
      <c r="B157" s="40" t="s">
        <v>17</v>
      </c>
      <c r="C157" s="19"/>
      <c r="D157" s="19"/>
      <c r="E157" s="19"/>
      <c r="F157" s="19"/>
      <c r="G157" s="19"/>
      <c r="H157" s="19"/>
      <c r="I157" s="19"/>
      <c r="J157" s="20" t="str">
        <f t="shared" si="35"/>
        <v/>
      </c>
      <c r="K157" s="8"/>
      <c r="L157" s="8"/>
      <c r="M157" s="24" t="str">
        <f t="shared" si="36"/>
        <v/>
      </c>
      <c r="N157" s="15" t="str">
        <f t="shared" si="37"/>
        <v/>
      </c>
    </row>
    <row r="158" spans="1:16" x14ac:dyDescent="0.25">
      <c r="A158" s="75" t="s">
        <v>15</v>
      </c>
      <c r="B158" s="40" t="s">
        <v>18</v>
      </c>
      <c r="C158" s="19"/>
      <c r="D158" s="19"/>
      <c r="E158" s="19"/>
      <c r="F158" s="19"/>
      <c r="G158" s="19"/>
      <c r="H158" s="19"/>
      <c r="I158" s="19"/>
      <c r="J158" s="20" t="str">
        <f t="shared" si="35"/>
        <v/>
      </c>
      <c r="K158" s="8"/>
      <c r="L158" s="8"/>
      <c r="M158" s="24" t="str">
        <f t="shared" si="36"/>
        <v/>
      </c>
      <c r="N158" s="15" t="str">
        <f t="shared" si="37"/>
        <v/>
      </c>
    </row>
    <row r="159" spans="1:16" x14ac:dyDescent="0.25">
      <c r="A159" s="176" t="s">
        <v>60</v>
      </c>
      <c r="B159" s="177"/>
      <c r="C159" s="177"/>
      <c r="D159" s="177"/>
      <c r="E159" s="177"/>
      <c r="F159" s="177"/>
      <c r="G159" s="177"/>
      <c r="H159" s="177"/>
      <c r="I159" s="177"/>
      <c r="J159" s="76">
        <f>SUMIF(B131:B156,"Reg.",J131:J156)</f>
        <v>0</v>
      </c>
      <c r="K159" s="25"/>
      <c r="L159" s="25"/>
      <c r="M159" s="26"/>
      <c r="N159" s="80">
        <f>SUMIF($B133:$B158,"Reg.",$N133:$N158)</f>
        <v>0</v>
      </c>
      <c r="O159" s="51">
        <f>O128+J159</f>
        <v>0</v>
      </c>
      <c r="P159" s="7">
        <f>P128+N159</f>
        <v>0</v>
      </c>
    </row>
    <row r="160" spans="1:16" ht="13.8" thickBot="1" x14ac:dyDescent="0.3">
      <c r="A160" s="176" t="s">
        <v>63</v>
      </c>
      <c r="B160" s="177"/>
      <c r="C160" s="177"/>
      <c r="D160" s="177"/>
      <c r="E160" s="177"/>
      <c r="F160" s="177"/>
      <c r="G160" s="177"/>
      <c r="H160" s="177"/>
      <c r="I160" s="177"/>
      <c r="J160" s="76">
        <f>SUMIF(B131:B156,"O.T.",J131:J156)</f>
        <v>0</v>
      </c>
      <c r="K160" s="25"/>
      <c r="L160" s="25"/>
      <c r="M160" s="26"/>
      <c r="N160" s="80">
        <f>SUMIF($B133:$B158,"O.T.",$N133:$N158)</f>
        <v>0</v>
      </c>
      <c r="O160" s="51">
        <f>O129+J160</f>
        <v>0</v>
      </c>
      <c r="P160" s="7">
        <f>P129+N160</f>
        <v>0</v>
      </c>
    </row>
    <row r="161" spans="1:14" x14ac:dyDescent="0.25">
      <c r="A161" s="172" t="s">
        <v>67</v>
      </c>
      <c r="B161" s="172"/>
      <c r="C161" s="172"/>
      <c r="D161" s="172"/>
      <c r="E161" s="172"/>
      <c r="F161" s="172"/>
      <c r="G161" s="172"/>
      <c r="H161" s="172"/>
      <c r="I161" s="172"/>
      <c r="J161" s="172"/>
      <c r="K161" s="172"/>
      <c r="L161" s="172"/>
      <c r="M161" s="172"/>
      <c r="N161" s="172"/>
    </row>
    <row r="162" spans="1:14" ht="13.2" customHeight="1" x14ac:dyDescent="0.25">
      <c r="A162" s="47" t="s">
        <v>14</v>
      </c>
      <c r="B162" s="182" t="s">
        <v>76</v>
      </c>
      <c r="C162" s="182"/>
      <c r="D162" s="182"/>
      <c r="E162" s="182"/>
      <c r="F162" s="182"/>
      <c r="G162" s="182"/>
      <c r="H162" s="182"/>
      <c r="I162" s="182"/>
      <c r="J162" s="48"/>
      <c r="K162" s="49"/>
      <c r="L162" s="49"/>
      <c r="M162" s="48"/>
      <c r="N162" s="50"/>
    </row>
    <row r="163" spans="1:14" ht="26.4" x14ac:dyDescent="0.25">
      <c r="A163" s="12" t="s">
        <v>15</v>
      </c>
      <c r="B163" s="40" t="s">
        <v>77</v>
      </c>
      <c r="C163" s="69"/>
      <c r="D163" s="69"/>
      <c r="E163" s="69"/>
      <c r="F163" s="69"/>
      <c r="G163" s="69"/>
      <c r="H163" s="69"/>
      <c r="I163" s="69"/>
      <c r="J163" s="21" t="s">
        <v>19</v>
      </c>
      <c r="K163" s="11" t="s">
        <v>20</v>
      </c>
      <c r="L163" s="11" t="s">
        <v>21</v>
      </c>
      <c r="M163" s="21" t="s">
        <v>22</v>
      </c>
      <c r="N163" s="14" t="s">
        <v>23</v>
      </c>
    </row>
    <row r="164" spans="1:14" x14ac:dyDescent="0.25">
      <c r="A164" s="75" t="s">
        <v>14</v>
      </c>
      <c r="B164" s="40" t="s">
        <v>17</v>
      </c>
      <c r="C164" s="19"/>
      <c r="D164" s="19"/>
      <c r="E164" s="19"/>
      <c r="F164" s="19"/>
      <c r="G164" s="19"/>
      <c r="H164" s="19"/>
      <c r="I164" s="19"/>
      <c r="J164" s="20" t="str">
        <f t="shared" ref="J164:J189" si="46">IF(SUM(C164:I164)&gt;0,SUM(C164:I164),"")</f>
        <v/>
      </c>
      <c r="K164" s="8"/>
      <c r="L164" s="8"/>
      <c r="M164" s="24" t="str">
        <f>IF(K164+L164&gt;0,K164+L164,"")</f>
        <v/>
      </c>
      <c r="N164" s="15" t="str">
        <f>IF(J164="","",J164*M164)</f>
        <v/>
      </c>
    </row>
    <row r="165" spans="1:14" x14ac:dyDescent="0.25">
      <c r="A165" s="75" t="s">
        <v>15</v>
      </c>
      <c r="B165" s="40" t="s">
        <v>18</v>
      </c>
      <c r="C165" s="19"/>
      <c r="D165" s="19"/>
      <c r="E165" s="19"/>
      <c r="F165" s="19"/>
      <c r="G165" s="19"/>
      <c r="H165" s="19"/>
      <c r="I165" s="19"/>
      <c r="J165" s="20" t="str">
        <f t="shared" si="46"/>
        <v/>
      </c>
      <c r="K165" s="8"/>
      <c r="L165" s="8"/>
      <c r="M165" s="24" t="str">
        <f t="shared" ref="M165:M189" si="47">IF(K165+L165&gt;0,K165+L165,"")</f>
        <v/>
      </c>
      <c r="N165" s="15" t="str">
        <f t="shared" ref="N165:N189" si="48">IF(J165="","",J165*M165)</f>
        <v/>
      </c>
    </row>
    <row r="166" spans="1:14" x14ac:dyDescent="0.25">
      <c r="A166" s="75" t="s">
        <v>14</v>
      </c>
      <c r="B166" s="40" t="s">
        <v>17</v>
      </c>
      <c r="C166" s="19"/>
      <c r="D166" s="19"/>
      <c r="E166" s="19"/>
      <c r="F166" s="19"/>
      <c r="G166" s="19"/>
      <c r="H166" s="19"/>
      <c r="I166" s="19"/>
      <c r="J166" s="20" t="str">
        <f t="shared" si="46"/>
        <v/>
      </c>
      <c r="K166" s="8"/>
      <c r="L166" s="8"/>
      <c r="M166" s="24" t="str">
        <f t="shared" si="47"/>
        <v/>
      </c>
      <c r="N166" s="15" t="str">
        <f t="shared" si="48"/>
        <v/>
      </c>
    </row>
    <row r="167" spans="1:14" x14ac:dyDescent="0.25">
      <c r="A167" s="75" t="s">
        <v>15</v>
      </c>
      <c r="B167" s="40" t="s">
        <v>18</v>
      </c>
      <c r="C167" s="19"/>
      <c r="D167" s="19"/>
      <c r="E167" s="19"/>
      <c r="F167" s="19"/>
      <c r="G167" s="19"/>
      <c r="H167" s="19"/>
      <c r="I167" s="19"/>
      <c r="J167" s="20" t="str">
        <f t="shared" si="46"/>
        <v/>
      </c>
      <c r="K167" s="8"/>
      <c r="L167" s="8"/>
      <c r="M167" s="24" t="str">
        <f t="shared" si="47"/>
        <v/>
      </c>
      <c r="N167" s="15" t="str">
        <f t="shared" si="48"/>
        <v/>
      </c>
    </row>
    <row r="168" spans="1:14" x14ac:dyDescent="0.25">
      <c r="A168" s="75" t="s">
        <v>14</v>
      </c>
      <c r="B168" s="40" t="s">
        <v>17</v>
      </c>
      <c r="C168" s="19"/>
      <c r="D168" s="19"/>
      <c r="E168" s="19"/>
      <c r="F168" s="19"/>
      <c r="G168" s="19"/>
      <c r="H168" s="19"/>
      <c r="I168" s="19"/>
      <c r="J168" s="20" t="str">
        <f t="shared" si="46"/>
        <v/>
      </c>
      <c r="K168" s="8"/>
      <c r="L168" s="8"/>
      <c r="M168" s="24" t="str">
        <f t="shared" si="47"/>
        <v/>
      </c>
      <c r="N168" s="15" t="str">
        <f t="shared" si="48"/>
        <v/>
      </c>
    </row>
    <row r="169" spans="1:14" x14ac:dyDescent="0.25">
      <c r="A169" s="75" t="s">
        <v>15</v>
      </c>
      <c r="B169" s="40" t="s">
        <v>18</v>
      </c>
      <c r="C169" s="19"/>
      <c r="D169" s="19"/>
      <c r="E169" s="19"/>
      <c r="F169" s="19"/>
      <c r="G169" s="19"/>
      <c r="H169" s="19"/>
      <c r="I169" s="19"/>
      <c r="J169" s="20" t="str">
        <f t="shared" si="46"/>
        <v/>
      </c>
      <c r="K169" s="8"/>
      <c r="L169" s="8"/>
      <c r="M169" s="24" t="str">
        <f t="shared" si="47"/>
        <v/>
      </c>
      <c r="N169" s="15" t="str">
        <f t="shared" si="48"/>
        <v/>
      </c>
    </row>
    <row r="170" spans="1:14" x14ac:dyDescent="0.25">
      <c r="A170" s="75" t="s">
        <v>14</v>
      </c>
      <c r="B170" s="40" t="s">
        <v>17</v>
      </c>
      <c r="C170" s="19"/>
      <c r="D170" s="19"/>
      <c r="E170" s="19"/>
      <c r="F170" s="19"/>
      <c r="G170" s="19"/>
      <c r="H170" s="19"/>
      <c r="I170" s="19"/>
      <c r="J170" s="20" t="str">
        <f t="shared" si="46"/>
        <v/>
      </c>
      <c r="K170" s="8"/>
      <c r="L170" s="8"/>
      <c r="M170" s="24" t="str">
        <f t="shared" si="47"/>
        <v/>
      </c>
      <c r="N170" s="15" t="str">
        <f t="shared" si="48"/>
        <v/>
      </c>
    </row>
    <row r="171" spans="1:14" x14ac:dyDescent="0.25">
      <c r="A171" s="75" t="s">
        <v>15</v>
      </c>
      <c r="B171" s="40" t="s">
        <v>18</v>
      </c>
      <c r="C171" s="19"/>
      <c r="D171" s="19"/>
      <c r="E171" s="19"/>
      <c r="F171" s="19"/>
      <c r="G171" s="19"/>
      <c r="H171" s="19"/>
      <c r="I171" s="19"/>
      <c r="J171" s="20" t="str">
        <f t="shared" si="46"/>
        <v/>
      </c>
      <c r="K171" s="8"/>
      <c r="L171" s="8"/>
      <c r="M171" s="24" t="str">
        <f t="shared" si="47"/>
        <v/>
      </c>
      <c r="N171" s="15" t="str">
        <f t="shared" si="48"/>
        <v/>
      </c>
    </row>
    <row r="172" spans="1:14" x14ac:dyDescent="0.25">
      <c r="A172" s="75" t="s">
        <v>14</v>
      </c>
      <c r="B172" s="40" t="s">
        <v>17</v>
      </c>
      <c r="C172" s="19"/>
      <c r="D172" s="19"/>
      <c r="E172" s="19"/>
      <c r="F172" s="19"/>
      <c r="G172" s="19"/>
      <c r="H172" s="19"/>
      <c r="I172" s="19"/>
      <c r="J172" s="20" t="str">
        <f t="shared" si="46"/>
        <v/>
      </c>
      <c r="K172" s="8"/>
      <c r="L172" s="8"/>
      <c r="M172" s="24" t="str">
        <f t="shared" ref="M172:M180" si="49">IF(K172+L172&gt;0,K172+L172,"")</f>
        <v/>
      </c>
      <c r="N172" s="15" t="str">
        <f t="shared" ref="N172:N180" si="50">IF(J172="","",J172*M172)</f>
        <v/>
      </c>
    </row>
    <row r="173" spans="1:14" x14ac:dyDescent="0.25">
      <c r="A173" s="75" t="s">
        <v>15</v>
      </c>
      <c r="B173" s="40" t="s">
        <v>18</v>
      </c>
      <c r="C173" s="19"/>
      <c r="D173" s="19"/>
      <c r="E173" s="19"/>
      <c r="F173" s="19"/>
      <c r="G173" s="19"/>
      <c r="H173" s="19"/>
      <c r="I173" s="19"/>
      <c r="J173" s="20" t="str">
        <f t="shared" si="46"/>
        <v/>
      </c>
      <c r="K173" s="8"/>
      <c r="L173" s="8"/>
      <c r="M173" s="24" t="str">
        <f t="shared" si="49"/>
        <v/>
      </c>
      <c r="N173" s="15" t="str">
        <f t="shared" si="50"/>
        <v/>
      </c>
    </row>
    <row r="174" spans="1:14" x14ac:dyDescent="0.25">
      <c r="A174" s="75" t="s">
        <v>14</v>
      </c>
      <c r="B174" s="116" t="s">
        <v>17</v>
      </c>
      <c r="C174" s="19"/>
      <c r="D174" s="19"/>
      <c r="E174" s="19"/>
      <c r="F174" s="19"/>
      <c r="G174" s="19"/>
      <c r="H174" s="19"/>
      <c r="I174" s="19"/>
      <c r="J174" s="20" t="str">
        <f t="shared" ref="J174:J176" si="51">IF(SUM(C174:I174)&gt;0,SUM(C174:I174),"")</f>
        <v/>
      </c>
      <c r="K174" s="8"/>
      <c r="L174" s="8"/>
      <c r="M174" s="24" t="str">
        <f t="shared" ref="M174:M176" si="52">IF(K174+L174&gt;0,K174+L174,"")</f>
        <v/>
      </c>
      <c r="N174" s="15" t="str">
        <f t="shared" ref="N174:N176" si="53">IF(J174="","",J174*M174)</f>
        <v/>
      </c>
    </row>
    <row r="175" spans="1:14" x14ac:dyDescent="0.25">
      <c r="A175" s="75" t="s">
        <v>15</v>
      </c>
      <c r="B175" s="116" t="s">
        <v>18</v>
      </c>
      <c r="C175" s="19"/>
      <c r="D175" s="19"/>
      <c r="E175" s="19"/>
      <c r="F175" s="19"/>
      <c r="G175" s="19"/>
      <c r="H175" s="19"/>
      <c r="I175" s="19"/>
      <c r="J175" s="20" t="str">
        <f t="shared" si="51"/>
        <v/>
      </c>
      <c r="K175" s="8"/>
      <c r="L175" s="8"/>
      <c r="M175" s="24" t="str">
        <f t="shared" si="52"/>
        <v/>
      </c>
      <c r="N175" s="15" t="str">
        <f t="shared" si="53"/>
        <v/>
      </c>
    </row>
    <row r="176" spans="1:14" x14ac:dyDescent="0.25">
      <c r="A176" s="75" t="s">
        <v>14</v>
      </c>
      <c r="B176" s="100" t="s">
        <v>17</v>
      </c>
      <c r="C176" s="19"/>
      <c r="D176" s="19"/>
      <c r="E176" s="19"/>
      <c r="F176" s="19"/>
      <c r="G176" s="19"/>
      <c r="H176" s="19"/>
      <c r="I176" s="19"/>
      <c r="J176" s="20" t="str">
        <f t="shared" si="51"/>
        <v/>
      </c>
      <c r="K176" s="8"/>
      <c r="L176" s="8"/>
      <c r="M176" s="24" t="str">
        <f t="shared" si="52"/>
        <v/>
      </c>
      <c r="N176" s="15" t="str">
        <f t="shared" si="53"/>
        <v/>
      </c>
    </row>
    <row r="177" spans="1:16" x14ac:dyDescent="0.25">
      <c r="A177" s="75" t="s">
        <v>15</v>
      </c>
      <c r="B177" s="100" t="s">
        <v>18</v>
      </c>
      <c r="C177" s="19"/>
      <c r="D177" s="19"/>
      <c r="E177" s="19"/>
      <c r="F177" s="19"/>
      <c r="G177" s="19"/>
      <c r="H177" s="19"/>
      <c r="I177" s="19"/>
      <c r="J177" s="20" t="str">
        <f t="shared" ref="J177:J179" si="54">IF(SUM(C177:I177)&gt;0,SUM(C177:I177),"")</f>
        <v/>
      </c>
      <c r="K177" s="8"/>
      <c r="L177" s="8"/>
      <c r="M177" s="24" t="str">
        <f t="shared" si="49"/>
        <v/>
      </c>
      <c r="N177" s="15" t="str">
        <f t="shared" si="50"/>
        <v/>
      </c>
    </row>
    <row r="178" spans="1:16" x14ac:dyDescent="0.25">
      <c r="A178" s="75" t="s">
        <v>14</v>
      </c>
      <c r="B178" s="100" t="s">
        <v>17</v>
      </c>
      <c r="C178" s="19"/>
      <c r="D178" s="19"/>
      <c r="E178" s="19"/>
      <c r="F178" s="19"/>
      <c r="G178" s="19"/>
      <c r="H178" s="19"/>
      <c r="I178" s="19"/>
      <c r="J178" s="20" t="str">
        <f t="shared" si="54"/>
        <v/>
      </c>
      <c r="K178" s="8"/>
      <c r="L178" s="8"/>
      <c r="M178" s="24" t="str">
        <f t="shared" ref="M178:M179" si="55">IF(K178+L178&gt;0,K178+L178,"")</f>
        <v/>
      </c>
      <c r="N178" s="15" t="str">
        <f t="shared" ref="N178:N179" si="56">IF(J178="","",J178*M178)</f>
        <v/>
      </c>
    </row>
    <row r="179" spans="1:16" x14ac:dyDescent="0.25">
      <c r="A179" s="75" t="s">
        <v>15</v>
      </c>
      <c r="B179" s="100" t="s">
        <v>18</v>
      </c>
      <c r="C179" s="19"/>
      <c r="D179" s="19"/>
      <c r="E179" s="19"/>
      <c r="F179" s="19"/>
      <c r="G179" s="19"/>
      <c r="H179" s="19"/>
      <c r="I179" s="19"/>
      <c r="J179" s="20" t="str">
        <f t="shared" si="54"/>
        <v/>
      </c>
      <c r="K179" s="8"/>
      <c r="L179" s="8"/>
      <c r="M179" s="24" t="str">
        <f t="shared" si="55"/>
        <v/>
      </c>
      <c r="N179" s="15" t="str">
        <f t="shared" si="56"/>
        <v/>
      </c>
    </row>
    <row r="180" spans="1:16" x14ac:dyDescent="0.25">
      <c r="A180" s="75" t="s">
        <v>14</v>
      </c>
      <c r="B180" s="40" t="s">
        <v>17</v>
      </c>
      <c r="C180" s="19"/>
      <c r="D180" s="19"/>
      <c r="E180" s="19"/>
      <c r="F180" s="19"/>
      <c r="G180" s="19"/>
      <c r="H180" s="19"/>
      <c r="I180" s="19"/>
      <c r="J180" s="20" t="str">
        <f t="shared" si="46"/>
        <v/>
      </c>
      <c r="K180" s="8"/>
      <c r="L180" s="8"/>
      <c r="M180" s="24" t="str">
        <f t="shared" si="49"/>
        <v/>
      </c>
      <c r="N180" s="15" t="str">
        <f t="shared" si="50"/>
        <v/>
      </c>
    </row>
    <row r="181" spans="1:16" x14ac:dyDescent="0.25">
      <c r="A181" s="75" t="s">
        <v>15</v>
      </c>
      <c r="B181" s="40" t="s">
        <v>18</v>
      </c>
      <c r="C181" s="19"/>
      <c r="D181" s="19"/>
      <c r="E181" s="19"/>
      <c r="F181" s="19"/>
      <c r="G181" s="19"/>
      <c r="H181" s="19"/>
      <c r="I181" s="19"/>
      <c r="J181" s="20" t="str">
        <f t="shared" si="46"/>
        <v/>
      </c>
      <c r="K181" s="8"/>
      <c r="L181" s="8"/>
      <c r="M181" s="24" t="str">
        <f t="shared" si="47"/>
        <v/>
      </c>
      <c r="N181" s="15" t="str">
        <f t="shared" si="48"/>
        <v/>
      </c>
    </row>
    <row r="182" spans="1:16" x14ac:dyDescent="0.25">
      <c r="A182" s="75" t="s">
        <v>14</v>
      </c>
      <c r="B182" s="40" t="s">
        <v>17</v>
      </c>
      <c r="C182" s="19"/>
      <c r="D182" s="19"/>
      <c r="E182" s="19"/>
      <c r="F182" s="19"/>
      <c r="G182" s="19"/>
      <c r="H182" s="19"/>
      <c r="I182" s="19"/>
      <c r="J182" s="20" t="str">
        <f t="shared" si="46"/>
        <v/>
      </c>
      <c r="K182" s="8"/>
      <c r="L182" s="8"/>
      <c r="M182" s="24" t="str">
        <f t="shared" si="47"/>
        <v/>
      </c>
      <c r="N182" s="15" t="str">
        <f t="shared" si="48"/>
        <v/>
      </c>
    </row>
    <row r="183" spans="1:16" x14ac:dyDescent="0.25">
      <c r="A183" s="75" t="s">
        <v>15</v>
      </c>
      <c r="B183" s="40" t="s">
        <v>18</v>
      </c>
      <c r="C183" s="19"/>
      <c r="D183" s="19"/>
      <c r="E183" s="19"/>
      <c r="F183" s="19"/>
      <c r="G183" s="19"/>
      <c r="H183" s="19"/>
      <c r="I183" s="19"/>
      <c r="J183" s="20" t="str">
        <f t="shared" si="46"/>
        <v/>
      </c>
      <c r="K183" s="8"/>
      <c r="L183" s="8"/>
      <c r="M183" s="24" t="str">
        <f t="shared" si="47"/>
        <v/>
      </c>
      <c r="N183" s="15" t="str">
        <f t="shared" si="48"/>
        <v/>
      </c>
    </row>
    <row r="184" spans="1:16" x14ac:dyDescent="0.25">
      <c r="A184" s="75" t="s">
        <v>14</v>
      </c>
      <c r="B184" s="40" t="s">
        <v>17</v>
      </c>
      <c r="C184" s="19"/>
      <c r="D184" s="19"/>
      <c r="E184" s="19"/>
      <c r="F184" s="19"/>
      <c r="G184" s="19"/>
      <c r="H184" s="19"/>
      <c r="I184" s="19"/>
      <c r="J184" s="20" t="str">
        <f t="shared" si="46"/>
        <v/>
      </c>
      <c r="K184" s="8"/>
      <c r="L184" s="8"/>
      <c r="M184" s="24" t="str">
        <f t="shared" si="47"/>
        <v/>
      </c>
      <c r="N184" s="15" t="str">
        <f t="shared" si="48"/>
        <v/>
      </c>
    </row>
    <row r="185" spans="1:16" x14ac:dyDescent="0.25">
      <c r="A185" s="75" t="s">
        <v>15</v>
      </c>
      <c r="B185" s="40" t="s">
        <v>18</v>
      </c>
      <c r="C185" s="19"/>
      <c r="D185" s="19"/>
      <c r="E185" s="19"/>
      <c r="F185" s="19"/>
      <c r="G185" s="19"/>
      <c r="H185" s="19"/>
      <c r="I185" s="19"/>
      <c r="J185" s="20" t="str">
        <f t="shared" si="46"/>
        <v/>
      </c>
      <c r="K185" s="8"/>
      <c r="L185" s="8"/>
      <c r="M185" s="24" t="str">
        <f t="shared" si="47"/>
        <v/>
      </c>
      <c r="N185" s="15" t="str">
        <f t="shared" si="48"/>
        <v/>
      </c>
    </row>
    <row r="186" spans="1:16" x14ac:dyDescent="0.25">
      <c r="A186" s="75" t="s">
        <v>14</v>
      </c>
      <c r="B186" s="40" t="s">
        <v>17</v>
      </c>
      <c r="C186" s="19"/>
      <c r="D186" s="19"/>
      <c r="E186" s="19"/>
      <c r="F186" s="19"/>
      <c r="G186" s="19"/>
      <c r="H186" s="19"/>
      <c r="I186" s="19"/>
      <c r="J186" s="20" t="str">
        <f t="shared" si="46"/>
        <v/>
      </c>
      <c r="K186" s="8"/>
      <c r="L186" s="8"/>
      <c r="M186" s="24" t="str">
        <f t="shared" si="47"/>
        <v/>
      </c>
      <c r="N186" s="15" t="str">
        <f t="shared" si="48"/>
        <v/>
      </c>
    </row>
    <row r="187" spans="1:16" x14ac:dyDescent="0.25">
      <c r="A187" s="75" t="s">
        <v>15</v>
      </c>
      <c r="B187" s="40" t="s">
        <v>18</v>
      </c>
      <c r="C187" s="19"/>
      <c r="D187" s="19"/>
      <c r="E187" s="19"/>
      <c r="F187" s="19"/>
      <c r="G187" s="19"/>
      <c r="H187" s="19"/>
      <c r="I187" s="19"/>
      <c r="J187" s="20" t="str">
        <f t="shared" si="46"/>
        <v/>
      </c>
      <c r="K187" s="8"/>
      <c r="L187" s="8"/>
      <c r="M187" s="24" t="str">
        <f t="shared" si="47"/>
        <v/>
      </c>
      <c r="N187" s="15" t="str">
        <f t="shared" si="48"/>
        <v/>
      </c>
    </row>
    <row r="188" spans="1:16" x14ac:dyDescent="0.25">
      <c r="A188" s="75" t="s">
        <v>14</v>
      </c>
      <c r="B188" s="40" t="s">
        <v>17</v>
      </c>
      <c r="C188" s="19"/>
      <c r="D188" s="19"/>
      <c r="E188" s="19"/>
      <c r="F188" s="19"/>
      <c r="G188" s="19"/>
      <c r="H188" s="19"/>
      <c r="I188" s="19"/>
      <c r="J188" s="20" t="str">
        <f t="shared" si="46"/>
        <v/>
      </c>
      <c r="K188" s="8"/>
      <c r="L188" s="8"/>
      <c r="M188" s="24" t="str">
        <f t="shared" si="47"/>
        <v/>
      </c>
      <c r="N188" s="15" t="str">
        <f t="shared" si="48"/>
        <v/>
      </c>
    </row>
    <row r="189" spans="1:16" x14ac:dyDescent="0.25">
      <c r="A189" s="75" t="s">
        <v>15</v>
      </c>
      <c r="B189" s="40" t="s">
        <v>18</v>
      </c>
      <c r="C189" s="19"/>
      <c r="D189" s="19"/>
      <c r="E189" s="19"/>
      <c r="F189" s="19"/>
      <c r="G189" s="19"/>
      <c r="H189" s="19"/>
      <c r="I189" s="19"/>
      <c r="J189" s="20" t="str">
        <f t="shared" si="46"/>
        <v/>
      </c>
      <c r="K189" s="8"/>
      <c r="L189" s="8"/>
      <c r="M189" s="24" t="str">
        <f t="shared" si="47"/>
        <v/>
      </c>
      <c r="N189" s="15" t="str">
        <f t="shared" si="48"/>
        <v/>
      </c>
    </row>
    <row r="190" spans="1:16" x14ac:dyDescent="0.25">
      <c r="A190" s="176" t="s">
        <v>60</v>
      </c>
      <c r="B190" s="177"/>
      <c r="C190" s="177"/>
      <c r="D190" s="177"/>
      <c r="E190" s="177"/>
      <c r="F190" s="177"/>
      <c r="G190" s="177"/>
      <c r="H190" s="177"/>
      <c r="I190" s="177"/>
      <c r="J190" s="76">
        <f>SUMIF(B162:B187,"Reg.",J162:J187)</f>
        <v>0</v>
      </c>
      <c r="K190" s="25"/>
      <c r="L190" s="25"/>
      <c r="M190" s="26"/>
      <c r="N190" s="80">
        <f>SUMIF($B164:$B189,"Reg.",$N164:$N189)</f>
        <v>0</v>
      </c>
      <c r="O190" s="51">
        <f>O159+J190</f>
        <v>0</v>
      </c>
      <c r="P190" s="7">
        <f>P159+N190</f>
        <v>0</v>
      </c>
    </row>
    <row r="191" spans="1:16" ht="13.8" thickBot="1" x14ac:dyDescent="0.3">
      <c r="A191" s="176" t="s">
        <v>63</v>
      </c>
      <c r="B191" s="177"/>
      <c r="C191" s="177"/>
      <c r="D191" s="177"/>
      <c r="E191" s="177"/>
      <c r="F191" s="177"/>
      <c r="G191" s="177"/>
      <c r="H191" s="177"/>
      <c r="I191" s="177"/>
      <c r="J191" s="76">
        <f>SUMIF(B162:B187,"O.T.",J162:J187)</f>
        <v>0</v>
      </c>
      <c r="K191" s="25"/>
      <c r="L191" s="25"/>
      <c r="M191" s="26"/>
      <c r="N191" s="80">
        <f>SUMIF($B164:$B189,"O.T.",$N164:$N189)</f>
        <v>0</v>
      </c>
      <c r="O191" s="51">
        <f>O160+J191</f>
        <v>0</v>
      </c>
      <c r="P191" s="7">
        <f>P160+N191</f>
        <v>0</v>
      </c>
    </row>
    <row r="192" spans="1:16" x14ac:dyDescent="0.25">
      <c r="A192" s="172" t="s">
        <v>68</v>
      </c>
      <c r="B192" s="172"/>
      <c r="C192" s="172"/>
      <c r="D192" s="172"/>
      <c r="E192" s="172"/>
      <c r="F192" s="172"/>
      <c r="G192" s="172"/>
      <c r="H192" s="172"/>
      <c r="I192" s="172"/>
      <c r="J192" s="172"/>
      <c r="K192" s="172"/>
      <c r="L192" s="172"/>
      <c r="M192" s="172"/>
      <c r="N192" s="172"/>
    </row>
    <row r="193" spans="1:14" ht="13.2" customHeight="1" x14ac:dyDescent="0.25">
      <c r="A193" s="47" t="s">
        <v>14</v>
      </c>
      <c r="B193" s="182" t="s">
        <v>76</v>
      </c>
      <c r="C193" s="182"/>
      <c r="D193" s="182"/>
      <c r="E193" s="182"/>
      <c r="F193" s="182"/>
      <c r="G193" s="182"/>
      <c r="H193" s="182"/>
      <c r="I193" s="182"/>
      <c r="J193" s="48"/>
      <c r="K193" s="49"/>
      <c r="L193" s="49"/>
      <c r="M193" s="48"/>
      <c r="N193" s="50"/>
    </row>
    <row r="194" spans="1:14" ht="26.4" x14ac:dyDescent="0.25">
      <c r="A194" s="12" t="s">
        <v>15</v>
      </c>
      <c r="B194" s="40" t="s">
        <v>77</v>
      </c>
      <c r="C194" s="69"/>
      <c r="D194" s="69"/>
      <c r="E194" s="69"/>
      <c r="F194" s="69"/>
      <c r="G194" s="69"/>
      <c r="H194" s="69"/>
      <c r="I194" s="69"/>
      <c r="J194" s="21" t="s">
        <v>19</v>
      </c>
      <c r="K194" s="11" t="s">
        <v>20</v>
      </c>
      <c r="L194" s="11" t="s">
        <v>21</v>
      </c>
      <c r="M194" s="21" t="s">
        <v>22</v>
      </c>
      <c r="N194" s="14" t="s">
        <v>23</v>
      </c>
    </row>
    <row r="195" spans="1:14" x14ac:dyDescent="0.25">
      <c r="A195" s="75" t="s">
        <v>14</v>
      </c>
      <c r="B195" s="40" t="s">
        <v>17</v>
      </c>
      <c r="C195" s="19"/>
      <c r="D195" s="19"/>
      <c r="E195" s="19"/>
      <c r="F195" s="19"/>
      <c r="G195" s="19"/>
      <c r="H195" s="19"/>
      <c r="I195" s="19"/>
      <c r="J195" s="20" t="str">
        <f t="shared" ref="J195:J220" si="57">IF(SUM(C195:I195)&gt;0,SUM(C195:I195),"")</f>
        <v/>
      </c>
      <c r="K195" s="8"/>
      <c r="L195" s="8"/>
      <c r="M195" s="24" t="str">
        <f>IF(K195+L195&gt;0,K195+L195,"")</f>
        <v/>
      </c>
      <c r="N195" s="15" t="str">
        <f>IF(J195="","",J195*M195)</f>
        <v/>
      </c>
    </row>
    <row r="196" spans="1:14" x14ac:dyDescent="0.25">
      <c r="A196" s="75" t="s">
        <v>15</v>
      </c>
      <c r="B196" s="40" t="s">
        <v>18</v>
      </c>
      <c r="C196" s="19"/>
      <c r="D196" s="19"/>
      <c r="E196" s="19"/>
      <c r="F196" s="19"/>
      <c r="G196" s="19"/>
      <c r="H196" s="19"/>
      <c r="I196" s="19"/>
      <c r="J196" s="20" t="str">
        <f t="shared" si="57"/>
        <v/>
      </c>
      <c r="K196" s="8"/>
      <c r="L196" s="8"/>
      <c r="M196" s="24" t="str">
        <f t="shared" ref="M196:M220" si="58">IF(K196+L196&gt;0,K196+L196,"")</f>
        <v/>
      </c>
      <c r="N196" s="15" t="str">
        <f t="shared" ref="N196:N220" si="59">IF(J196="","",J196*M196)</f>
        <v/>
      </c>
    </row>
    <row r="197" spans="1:14" x14ac:dyDescent="0.25">
      <c r="A197" s="75" t="s">
        <v>14</v>
      </c>
      <c r="B197" s="40" t="s">
        <v>17</v>
      </c>
      <c r="C197" s="19"/>
      <c r="D197" s="19"/>
      <c r="E197" s="19"/>
      <c r="F197" s="19"/>
      <c r="G197" s="19"/>
      <c r="H197" s="19"/>
      <c r="I197" s="19"/>
      <c r="J197" s="20" t="str">
        <f t="shared" si="57"/>
        <v/>
      </c>
      <c r="K197" s="8"/>
      <c r="L197" s="8"/>
      <c r="M197" s="24" t="str">
        <f t="shared" si="58"/>
        <v/>
      </c>
      <c r="N197" s="15" t="str">
        <f t="shared" si="59"/>
        <v/>
      </c>
    </row>
    <row r="198" spans="1:14" x14ac:dyDescent="0.25">
      <c r="A198" s="75" t="s">
        <v>15</v>
      </c>
      <c r="B198" s="40" t="s">
        <v>18</v>
      </c>
      <c r="C198" s="19"/>
      <c r="D198" s="19"/>
      <c r="E198" s="19"/>
      <c r="F198" s="19"/>
      <c r="G198" s="19"/>
      <c r="H198" s="19"/>
      <c r="I198" s="19"/>
      <c r="J198" s="20" t="str">
        <f t="shared" si="57"/>
        <v/>
      </c>
      <c r="K198" s="8"/>
      <c r="L198" s="8"/>
      <c r="M198" s="24" t="str">
        <f t="shared" si="58"/>
        <v/>
      </c>
      <c r="N198" s="15" t="str">
        <f t="shared" si="59"/>
        <v/>
      </c>
    </row>
    <row r="199" spans="1:14" x14ac:dyDescent="0.25">
      <c r="A199" s="75" t="s">
        <v>14</v>
      </c>
      <c r="B199" s="40" t="s">
        <v>17</v>
      </c>
      <c r="C199" s="19"/>
      <c r="D199" s="19"/>
      <c r="E199" s="19"/>
      <c r="F199" s="19"/>
      <c r="G199" s="19"/>
      <c r="H199" s="19"/>
      <c r="I199" s="19"/>
      <c r="J199" s="20" t="str">
        <f t="shared" si="57"/>
        <v/>
      </c>
      <c r="K199" s="8"/>
      <c r="L199" s="8"/>
      <c r="M199" s="24" t="str">
        <f t="shared" si="58"/>
        <v/>
      </c>
      <c r="N199" s="15" t="str">
        <f t="shared" si="59"/>
        <v/>
      </c>
    </row>
    <row r="200" spans="1:14" x14ac:dyDescent="0.25">
      <c r="A200" s="75" t="s">
        <v>15</v>
      </c>
      <c r="B200" s="40" t="s">
        <v>18</v>
      </c>
      <c r="C200" s="19"/>
      <c r="D200" s="19"/>
      <c r="E200" s="19"/>
      <c r="F200" s="19"/>
      <c r="G200" s="19"/>
      <c r="H200" s="19"/>
      <c r="I200" s="19"/>
      <c r="J200" s="20" t="str">
        <f t="shared" si="57"/>
        <v/>
      </c>
      <c r="K200" s="8"/>
      <c r="L200" s="8"/>
      <c r="M200" s="24" t="str">
        <f t="shared" si="58"/>
        <v/>
      </c>
      <c r="N200" s="15" t="str">
        <f t="shared" si="59"/>
        <v/>
      </c>
    </row>
    <row r="201" spans="1:14" x14ac:dyDescent="0.25">
      <c r="A201" s="75" t="s">
        <v>14</v>
      </c>
      <c r="B201" s="40" t="s">
        <v>17</v>
      </c>
      <c r="C201" s="19"/>
      <c r="D201" s="19"/>
      <c r="E201" s="19"/>
      <c r="F201" s="19"/>
      <c r="G201" s="19"/>
      <c r="H201" s="19"/>
      <c r="I201" s="19"/>
      <c r="J201" s="20" t="str">
        <f t="shared" si="57"/>
        <v/>
      </c>
      <c r="K201" s="8"/>
      <c r="L201" s="8"/>
      <c r="M201" s="24" t="str">
        <f t="shared" si="58"/>
        <v/>
      </c>
      <c r="N201" s="15" t="str">
        <f t="shared" si="59"/>
        <v/>
      </c>
    </row>
    <row r="202" spans="1:14" x14ac:dyDescent="0.25">
      <c r="A202" s="75" t="s">
        <v>15</v>
      </c>
      <c r="B202" s="40" t="s">
        <v>18</v>
      </c>
      <c r="C202" s="19"/>
      <c r="D202" s="19"/>
      <c r="E202" s="19"/>
      <c r="F202" s="19"/>
      <c r="G202" s="19"/>
      <c r="H202" s="19"/>
      <c r="I202" s="19"/>
      <c r="J202" s="20" t="str">
        <f t="shared" si="57"/>
        <v/>
      </c>
      <c r="K202" s="8"/>
      <c r="L202" s="8"/>
      <c r="M202" s="24" t="str">
        <f t="shared" si="58"/>
        <v/>
      </c>
      <c r="N202" s="15" t="str">
        <f t="shared" si="59"/>
        <v/>
      </c>
    </row>
    <row r="203" spans="1:14" x14ac:dyDescent="0.25">
      <c r="A203" s="75" t="s">
        <v>14</v>
      </c>
      <c r="B203" s="40" t="s">
        <v>17</v>
      </c>
      <c r="C203" s="19"/>
      <c r="D203" s="19"/>
      <c r="E203" s="19"/>
      <c r="F203" s="19"/>
      <c r="G203" s="19"/>
      <c r="H203" s="19"/>
      <c r="I203" s="19"/>
      <c r="J203" s="20" t="str">
        <f t="shared" si="57"/>
        <v/>
      </c>
      <c r="K203" s="8"/>
      <c r="L203" s="8"/>
      <c r="M203" s="24" t="str">
        <f t="shared" si="58"/>
        <v/>
      </c>
      <c r="N203" s="15" t="str">
        <f t="shared" si="59"/>
        <v/>
      </c>
    </row>
    <row r="204" spans="1:14" x14ac:dyDescent="0.25">
      <c r="A204" s="75" t="s">
        <v>15</v>
      </c>
      <c r="B204" s="40" t="s">
        <v>18</v>
      </c>
      <c r="C204" s="19"/>
      <c r="D204" s="19"/>
      <c r="E204" s="19"/>
      <c r="F204" s="19"/>
      <c r="G204" s="19"/>
      <c r="H204" s="19"/>
      <c r="I204" s="19"/>
      <c r="J204" s="20" t="str">
        <f t="shared" si="57"/>
        <v/>
      </c>
      <c r="K204" s="8"/>
      <c r="L204" s="8"/>
      <c r="M204" s="24" t="str">
        <f t="shared" ref="M204:M211" si="60">IF(K204+L204&gt;0,K204+L204,"")</f>
        <v/>
      </c>
      <c r="N204" s="15" t="str">
        <f t="shared" ref="N204:N211" si="61">IF(J204="","",J204*M204)</f>
        <v/>
      </c>
    </row>
    <row r="205" spans="1:14" x14ac:dyDescent="0.25">
      <c r="A205" s="75" t="s">
        <v>14</v>
      </c>
      <c r="B205" s="116" t="s">
        <v>17</v>
      </c>
      <c r="C205" s="19"/>
      <c r="D205" s="19"/>
      <c r="E205" s="19"/>
      <c r="F205" s="19"/>
      <c r="G205" s="19"/>
      <c r="H205" s="19"/>
      <c r="I205" s="19"/>
      <c r="J205" s="20" t="str">
        <f t="shared" ref="J205:J207" si="62">IF(SUM(C205:I205)&gt;0,SUM(C205:I205),"")</f>
        <v/>
      </c>
      <c r="K205" s="8"/>
      <c r="L205" s="8"/>
      <c r="M205" s="24" t="str">
        <f t="shared" ref="M205:M207" si="63">IF(K205+L205&gt;0,K205+L205,"")</f>
        <v/>
      </c>
      <c r="N205" s="15" t="str">
        <f t="shared" ref="N205:N207" si="64">IF(J205="","",J205*M205)</f>
        <v/>
      </c>
    </row>
    <row r="206" spans="1:14" x14ac:dyDescent="0.25">
      <c r="A206" s="75" t="s">
        <v>15</v>
      </c>
      <c r="B206" s="116" t="s">
        <v>18</v>
      </c>
      <c r="C206" s="19"/>
      <c r="D206" s="19"/>
      <c r="E206" s="19"/>
      <c r="F206" s="19"/>
      <c r="G206" s="19"/>
      <c r="H206" s="19"/>
      <c r="I206" s="19"/>
      <c r="J206" s="20" t="str">
        <f t="shared" si="62"/>
        <v/>
      </c>
      <c r="K206" s="8"/>
      <c r="L206" s="8"/>
      <c r="M206" s="24" t="str">
        <f t="shared" si="63"/>
        <v/>
      </c>
      <c r="N206" s="15" t="str">
        <f t="shared" si="64"/>
        <v/>
      </c>
    </row>
    <row r="207" spans="1:14" x14ac:dyDescent="0.25">
      <c r="A207" s="75" t="s">
        <v>14</v>
      </c>
      <c r="B207" s="100" t="s">
        <v>17</v>
      </c>
      <c r="C207" s="19"/>
      <c r="D207" s="19"/>
      <c r="E207" s="19"/>
      <c r="F207" s="19"/>
      <c r="G207" s="19"/>
      <c r="H207" s="19"/>
      <c r="I207" s="19"/>
      <c r="J207" s="20" t="str">
        <f t="shared" si="62"/>
        <v/>
      </c>
      <c r="K207" s="8"/>
      <c r="L207" s="8"/>
      <c r="M207" s="24" t="str">
        <f t="shared" si="63"/>
        <v/>
      </c>
      <c r="N207" s="15" t="str">
        <f t="shared" si="64"/>
        <v/>
      </c>
    </row>
    <row r="208" spans="1:14" x14ac:dyDescent="0.25">
      <c r="A208" s="75" t="s">
        <v>15</v>
      </c>
      <c r="B208" s="100" t="s">
        <v>18</v>
      </c>
      <c r="C208" s="19"/>
      <c r="D208" s="19"/>
      <c r="E208" s="19"/>
      <c r="F208" s="19"/>
      <c r="G208" s="19"/>
      <c r="H208" s="19"/>
      <c r="I208" s="19"/>
      <c r="J208" s="20" t="str">
        <f t="shared" ref="J208:J210" si="65">IF(SUM(C208:I208)&gt;0,SUM(C208:I208),"")</f>
        <v/>
      </c>
      <c r="K208" s="8"/>
      <c r="L208" s="8"/>
      <c r="M208" s="24" t="str">
        <f t="shared" si="60"/>
        <v/>
      </c>
      <c r="N208" s="15" t="str">
        <f t="shared" si="61"/>
        <v/>
      </c>
    </row>
    <row r="209" spans="1:16" x14ac:dyDescent="0.25">
      <c r="A209" s="75" t="s">
        <v>14</v>
      </c>
      <c r="B209" s="100" t="s">
        <v>17</v>
      </c>
      <c r="C209" s="19"/>
      <c r="D209" s="19"/>
      <c r="E209" s="19"/>
      <c r="F209" s="19"/>
      <c r="G209" s="19"/>
      <c r="H209" s="19"/>
      <c r="I209" s="19"/>
      <c r="J209" s="20" t="str">
        <f t="shared" si="65"/>
        <v/>
      </c>
      <c r="K209" s="8"/>
      <c r="L209" s="8"/>
      <c r="M209" s="24" t="str">
        <f t="shared" si="60"/>
        <v/>
      </c>
      <c r="N209" s="15" t="str">
        <f t="shared" si="61"/>
        <v/>
      </c>
    </row>
    <row r="210" spans="1:16" x14ac:dyDescent="0.25">
      <c r="A210" s="75" t="s">
        <v>15</v>
      </c>
      <c r="B210" s="100" t="s">
        <v>18</v>
      </c>
      <c r="C210" s="19"/>
      <c r="D210" s="19"/>
      <c r="E210" s="19"/>
      <c r="F210" s="19"/>
      <c r="G210" s="19"/>
      <c r="H210" s="19"/>
      <c r="I210" s="19"/>
      <c r="J210" s="20" t="str">
        <f t="shared" si="65"/>
        <v/>
      </c>
      <c r="K210" s="8"/>
      <c r="L210" s="8"/>
      <c r="M210" s="24" t="str">
        <f t="shared" ref="M210" si="66">IF(K210+L210&gt;0,K210+L210,"")</f>
        <v/>
      </c>
      <c r="N210" s="15" t="str">
        <f t="shared" ref="N210" si="67">IF(J210="","",J210*M210)</f>
        <v/>
      </c>
    </row>
    <row r="211" spans="1:16" x14ac:dyDescent="0.25">
      <c r="A211" s="75" t="s">
        <v>14</v>
      </c>
      <c r="B211" s="40" t="s">
        <v>17</v>
      </c>
      <c r="C211" s="19"/>
      <c r="D211" s="19"/>
      <c r="E211" s="19"/>
      <c r="F211" s="19"/>
      <c r="G211" s="19"/>
      <c r="H211" s="19"/>
      <c r="I211" s="19"/>
      <c r="J211" s="20" t="str">
        <f t="shared" si="57"/>
        <v/>
      </c>
      <c r="K211" s="8"/>
      <c r="L211" s="8"/>
      <c r="M211" s="24" t="str">
        <f t="shared" si="60"/>
        <v/>
      </c>
      <c r="N211" s="15" t="str">
        <f t="shared" si="61"/>
        <v/>
      </c>
    </row>
    <row r="212" spans="1:16" x14ac:dyDescent="0.25">
      <c r="A212" s="75" t="s">
        <v>15</v>
      </c>
      <c r="B212" s="40" t="s">
        <v>18</v>
      </c>
      <c r="C212" s="19"/>
      <c r="D212" s="19"/>
      <c r="E212" s="19"/>
      <c r="F212" s="19"/>
      <c r="G212" s="19"/>
      <c r="H212" s="19"/>
      <c r="I212" s="19"/>
      <c r="J212" s="20" t="str">
        <f t="shared" si="57"/>
        <v/>
      </c>
      <c r="K212" s="8"/>
      <c r="L212" s="8"/>
      <c r="M212" s="24" t="str">
        <f t="shared" si="58"/>
        <v/>
      </c>
      <c r="N212" s="15" t="str">
        <f t="shared" si="59"/>
        <v/>
      </c>
    </row>
    <row r="213" spans="1:16" x14ac:dyDescent="0.25">
      <c r="A213" s="75" t="s">
        <v>14</v>
      </c>
      <c r="B213" s="40" t="s">
        <v>17</v>
      </c>
      <c r="C213" s="19"/>
      <c r="D213" s="19"/>
      <c r="E213" s="19"/>
      <c r="F213" s="19"/>
      <c r="G213" s="19"/>
      <c r="H213" s="19"/>
      <c r="I213" s="19"/>
      <c r="J213" s="20" t="str">
        <f t="shared" si="57"/>
        <v/>
      </c>
      <c r="K213" s="8"/>
      <c r="L213" s="8"/>
      <c r="M213" s="24" t="str">
        <f t="shared" si="58"/>
        <v/>
      </c>
      <c r="N213" s="15" t="str">
        <f t="shared" si="59"/>
        <v/>
      </c>
    </row>
    <row r="214" spans="1:16" x14ac:dyDescent="0.25">
      <c r="A214" s="75" t="s">
        <v>15</v>
      </c>
      <c r="B214" s="40" t="s">
        <v>18</v>
      </c>
      <c r="C214" s="19"/>
      <c r="D214" s="19"/>
      <c r="E214" s="19"/>
      <c r="F214" s="19"/>
      <c r="G214" s="19"/>
      <c r="H214" s="19"/>
      <c r="I214" s="19"/>
      <c r="J214" s="20" t="str">
        <f t="shared" si="57"/>
        <v/>
      </c>
      <c r="K214" s="8"/>
      <c r="L214" s="8"/>
      <c r="M214" s="24" t="str">
        <f t="shared" si="58"/>
        <v/>
      </c>
      <c r="N214" s="15" t="str">
        <f t="shared" si="59"/>
        <v/>
      </c>
    </row>
    <row r="215" spans="1:16" x14ac:dyDescent="0.25">
      <c r="A215" s="75" t="s">
        <v>14</v>
      </c>
      <c r="B215" s="40" t="s">
        <v>17</v>
      </c>
      <c r="C215" s="19"/>
      <c r="D215" s="19"/>
      <c r="E215" s="19"/>
      <c r="F215" s="19"/>
      <c r="G215" s="19"/>
      <c r="H215" s="19"/>
      <c r="I215" s="19"/>
      <c r="J215" s="20" t="str">
        <f t="shared" si="57"/>
        <v/>
      </c>
      <c r="K215" s="8"/>
      <c r="L215" s="8"/>
      <c r="M215" s="24" t="str">
        <f t="shared" si="58"/>
        <v/>
      </c>
      <c r="N215" s="15" t="str">
        <f t="shared" si="59"/>
        <v/>
      </c>
    </row>
    <row r="216" spans="1:16" x14ac:dyDescent="0.25">
      <c r="A216" s="75" t="s">
        <v>15</v>
      </c>
      <c r="B216" s="40" t="s">
        <v>18</v>
      </c>
      <c r="C216" s="19"/>
      <c r="D216" s="19"/>
      <c r="E216" s="19"/>
      <c r="F216" s="19"/>
      <c r="G216" s="19"/>
      <c r="H216" s="19"/>
      <c r="I216" s="19"/>
      <c r="J216" s="20" t="str">
        <f t="shared" si="57"/>
        <v/>
      </c>
      <c r="K216" s="8"/>
      <c r="L216" s="8"/>
      <c r="M216" s="24" t="str">
        <f t="shared" si="58"/>
        <v/>
      </c>
      <c r="N216" s="15" t="str">
        <f t="shared" si="59"/>
        <v/>
      </c>
    </row>
    <row r="217" spans="1:16" x14ac:dyDescent="0.25">
      <c r="A217" s="75" t="s">
        <v>14</v>
      </c>
      <c r="B217" s="40" t="s">
        <v>17</v>
      </c>
      <c r="C217" s="19"/>
      <c r="D217" s="19"/>
      <c r="E217" s="19"/>
      <c r="F217" s="19"/>
      <c r="G217" s="19"/>
      <c r="H217" s="19"/>
      <c r="I217" s="19"/>
      <c r="J217" s="20" t="str">
        <f t="shared" si="57"/>
        <v/>
      </c>
      <c r="K217" s="8"/>
      <c r="L217" s="8"/>
      <c r="M217" s="24" t="str">
        <f t="shared" si="58"/>
        <v/>
      </c>
      <c r="N217" s="15" t="str">
        <f t="shared" si="59"/>
        <v/>
      </c>
    </row>
    <row r="218" spans="1:16" x14ac:dyDescent="0.25">
      <c r="A218" s="75" t="s">
        <v>15</v>
      </c>
      <c r="B218" s="40" t="s">
        <v>18</v>
      </c>
      <c r="C218" s="19"/>
      <c r="D218" s="19"/>
      <c r="E218" s="19"/>
      <c r="F218" s="19"/>
      <c r="G218" s="19"/>
      <c r="H218" s="19"/>
      <c r="I218" s="19"/>
      <c r="J218" s="20" t="str">
        <f t="shared" si="57"/>
        <v/>
      </c>
      <c r="K218" s="8"/>
      <c r="L218" s="8"/>
      <c r="M218" s="24" t="str">
        <f t="shared" si="58"/>
        <v/>
      </c>
      <c r="N218" s="15" t="str">
        <f t="shared" si="59"/>
        <v/>
      </c>
    </row>
    <row r="219" spans="1:16" x14ac:dyDescent="0.25">
      <c r="A219" s="75" t="s">
        <v>14</v>
      </c>
      <c r="B219" s="40" t="s">
        <v>17</v>
      </c>
      <c r="C219" s="19"/>
      <c r="D219" s="19"/>
      <c r="E219" s="19"/>
      <c r="F219" s="19"/>
      <c r="G219" s="19"/>
      <c r="H219" s="19"/>
      <c r="I219" s="19"/>
      <c r="J219" s="20" t="str">
        <f t="shared" si="57"/>
        <v/>
      </c>
      <c r="K219" s="8"/>
      <c r="L219" s="8"/>
      <c r="M219" s="24" t="str">
        <f t="shared" si="58"/>
        <v/>
      </c>
      <c r="N219" s="15" t="str">
        <f t="shared" si="59"/>
        <v/>
      </c>
    </row>
    <row r="220" spans="1:16" x14ac:dyDescent="0.25">
      <c r="A220" s="75" t="s">
        <v>15</v>
      </c>
      <c r="B220" s="40" t="s">
        <v>18</v>
      </c>
      <c r="C220" s="19"/>
      <c r="D220" s="19"/>
      <c r="E220" s="19"/>
      <c r="F220" s="19"/>
      <c r="G220" s="19"/>
      <c r="H220" s="19"/>
      <c r="I220" s="19"/>
      <c r="J220" s="20" t="str">
        <f t="shared" si="57"/>
        <v/>
      </c>
      <c r="K220" s="8"/>
      <c r="L220" s="8"/>
      <c r="M220" s="24" t="str">
        <f t="shared" si="58"/>
        <v/>
      </c>
      <c r="N220" s="15" t="str">
        <f t="shared" si="59"/>
        <v/>
      </c>
    </row>
    <row r="221" spans="1:16" x14ac:dyDescent="0.25">
      <c r="A221" s="176" t="s">
        <v>60</v>
      </c>
      <c r="B221" s="177"/>
      <c r="C221" s="177"/>
      <c r="D221" s="177"/>
      <c r="E221" s="177"/>
      <c r="F221" s="177"/>
      <c r="G221" s="177"/>
      <c r="H221" s="177"/>
      <c r="I221" s="177"/>
      <c r="J221" s="76">
        <f>SUMIF(B193:B218,"Reg.",J193:J218)</f>
        <v>0</v>
      </c>
      <c r="K221" s="25"/>
      <c r="L221" s="25"/>
      <c r="M221" s="26"/>
      <c r="N221" s="80">
        <f>SUMIF($B195:$B220,"Reg.",$N195:$N220)</f>
        <v>0</v>
      </c>
      <c r="O221" s="51">
        <f>O190+J221</f>
        <v>0</v>
      </c>
      <c r="P221" s="7">
        <f>P190+N221</f>
        <v>0</v>
      </c>
    </row>
    <row r="222" spans="1:16" ht="13.8" thickBot="1" x14ac:dyDescent="0.3">
      <c r="A222" s="176" t="s">
        <v>63</v>
      </c>
      <c r="B222" s="177"/>
      <c r="C222" s="177"/>
      <c r="D222" s="177"/>
      <c r="E222" s="177"/>
      <c r="F222" s="177"/>
      <c r="G222" s="177"/>
      <c r="H222" s="177"/>
      <c r="I222" s="177"/>
      <c r="J222" s="76">
        <f>SUMIF(B193:B218,"O.T.",J193:J218)</f>
        <v>0</v>
      </c>
      <c r="K222" s="25"/>
      <c r="L222" s="25"/>
      <c r="M222" s="26"/>
      <c r="N222" s="80">
        <f>SUMIF($B195:$B220,"O.T.",$N195:$N220)</f>
        <v>0</v>
      </c>
      <c r="O222" s="51">
        <f>O191+J222</f>
        <v>0</v>
      </c>
      <c r="P222" s="7">
        <f>P191+N222</f>
        <v>0</v>
      </c>
    </row>
    <row r="223" spans="1:16" x14ac:dyDescent="0.25">
      <c r="A223" s="172" t="s">
        <v>69</v>
      </c>
      <c r="B223" s="172"/>
      <c r="C223" s="172"/>
      <c r="D223" s="172"/>
      <c r="E223" s="172"/>
      <c r="F223" s="172"/>
      <c r="G223" s="172"/>
      <c r="H223" s="172"/>
      <c r="I223" s="172"/>
      <c r="J223" s="172"/>
      <c r="K223" s="172"/>
      <c r="L223" s="172"/>
      <c r="M223" s="172"/>
      <c r="N223" s="172"/>
    </row>
    <row r="224" spans="1:16" ht="13.2" customHeight="1" x14ac:dyDescent="0.25">
      <c r="A224" s="47" t="s">
        <v>14</v>
      </c>
      <c r="B224" s="182" t="s">
        <v>76</v>
      </c>
      <c r="C224" s="182"/>
      <c r="D224" s="182"/>
      <c r="E224" s="182"/>
      <c r="F224" s="182"/>
      <c r="G224" s="182"/>
      <c r="H224" s="182"/>
      <c r="I224" s="182"/>
      <c r="J224" s="48"/>
      <c r="K224" s="49"/>
      <c r="L224" s="49"/>
      <c r="M224" s="48"/>
      <c r="N224" s="50"/>
    </row>
    <row r="225" spans="1:14" ht="26.4" x14ac:dyDescent="0.25">
      <c r="A225" s="12" t="s">
        <v>15</v>
      </c>
      <c r="B225" s="40" t="s">
        <v>77</v>
      </c>
      <c r="C225" s="69"/>
      <c r="D225" s="69"/>
      <c r="E225" s="69"/>
      <c r="F225" s="69"/>
      <c r="G225" s="69"/>
      <c r="H225" s="69"/>
      <c r="I225" s="69"/>
      <c r="J225" s="21" t="s">
        <v>19</v>
      </c>
      <c r="K225" s="11" t="s">
        <v>20</v>
      </c>
      <c r="L225" s="11" t="s">
        <v>21</v>
      </c>
      <c r="M225" s="21" t="s">
        <v>22</v>
      </c>
      <c r="N225" s="14" t="s">
        <v>23</v>
      </c>
    </row>
    <row r="226" spans="1:14" x14ac:dyDescent="0.25">
      <c r="A226" s="75" t="s">
        <v>14</v>
      </c>
      <c r="B226" s="40" t="s">
        <v>17</v>
      </c>
      <c r="C226" s="19"/>
      <c r="D226" s="19"/>
      <c r="E226" s="19"/>
      <c r="F226" s="19"/>
      <c r="G226" s="19"/>
      <c r="H226" s="19"/>
      <c r="I226" s="19"/>
      <c r="J226" s="20" t="str">
        <f t="shared" ref="J226:J241" si="68">IF(SUM(C226:I226)&gt;0,SUM(C226:I226),"")</f>
        <v/>
      </c>
      <c r="K226" s="8"/>
      <c r="L226" s="8"/>
      <c r="M226" s="24" t="str">
        <f>IF(K226+L226&gt;0,K226+L226,"")</f>
        <v/>
      </c>
      <c r="N226" s="15" t="str">
        <f>IF(J226="","",J226*M226)</f>
        <v/>
      </c>
    </row>
    <row r="227" spans="1:14" x14ac:dyDescent="0.25">
      <c r="A227" s="75" t="s">
        <v>15</v>
      </c>
      <c r="B227" s="40" t="s">
        <v>18</v>
      </c>
      <c r="C227" s="19"/>
      <c r="D227" s="19"/>
      <c r="E227" s="19"/>
      <c r="F227" s="19"/>
      <c r="G227" s="19"/>
      <c r="H227" s="19"/>
      <c r="I227" s="19"/>
      <c r="J227" s="20" t="str">
        <f t="shared" si="68"/>
        <v/>
      </c>
      <c r="K227" s="8"/>
      <c r="L227" s="8"/>
      <c r="M227" s="24" t="str">
        <f t="shared" ref="M227:M251" si="69">IF(K227+L227&gt;0,K227+L227,"")</f>
        <v/>
      </c>
      <c r="N227" s="15" t="str">
        <f t="shared" ref="N227:N251" si="70">IF(J227="","",J227*M227)</f>
        <v/>
      </c>
    </row>
    <row r="228" spans="1:14" x14ac:dyDescent="0.25">
      <c r="A228" s="75" t="s">
        <v>14</v>
      </c>
      <c r="B228" s="40" t="s">
        <v>17</v>
      </c>
      <c r="C228" s="19"/>
      <c r="D228" s="19"/>
      <c r="E228" s="19"/>
      <c r="F228" s="19"/>
      <c r="G228" s="19"/>
      <c r="H228" s="19"/>
      <c r="I228" s="19"/>
      <c r="J228" s="20" t="str">
        <f t="shared" si="68"/>
        <v/>
      </c>
      <c r="K228" s="8"/>
      <c r="L228" s="8"/>
      <c r="M228" s="24" t="str">
        <f t="shared" si="69"/>
        <v/>
      </c>
      <c r="N228" s="15" t="str">
        <f t="shared" si="70"/>
        <v/>
      </c>
    </row>
    <row r="229" spans="1:14" x14ac:dyDescent="0.25">
      <c r="A229" s="75" t="s">
        <v>15</v>
      </c>
      <c r="B229" s="40" t="s">
        <v>18</v>
      </c>
      <c r="C229" s="19"/>
      <c r="D229" s="19"/>
      <c r="E229" s="19"/>
      <c r="F229" s="19"/>
      <c r="G229" s="19"/>
      <c r="H229" s="19"/>
      <c r="I229" s="19"/>
      <c r="J229" s="20" t="str">
        <f t="shared" si="68"/>
        <v/>
      </c>
      <c r="K229" s="8"/>
      <c r="L229" s="8"/>
      <c r="M229" s="24" t="str">
        <f t="shared" si="69"/>
        <v/>
      </c>
      <c r="N229" s="15" t="str">
        <f t="shared" si="70"/>
        <v/>
      </c>
    </row>
    <row r="230" spans="1:14" x14ac:dyDescent="0.25">
      <c r="A230" s="75" t="s">
        <v>14</v>
      </c>
      <c r="B230" s="40" t="s">
        <v>17</v>
      </c>
      <c r="C230" s="19"/>
      <c r="D230" s="19"/>
      <c r="E230" s="19"/>
      <c r="F230" s="19"/>
      <c r="G230" s="19"/>
      <c r="H230" s="19"/>
      <c r="I230" s="19"/>
      <c r="J230" s="20" t="str">
        <f t="shared" si="68"/>
        <v/>
      </c>
      <c r="K230" s="8"/>
      <c r="L230" s="8"/>
      <c r="M230" s="24" t="str">
        <f t="shared" si="69"/>
        <v/>
      </c>
      <c r="N230" s="15" t="str">
        <f t="shared" si="70"/>
        <v/>
      </c>
    </row>
    <row r="231" spans="1:14" x14ac:dyDescent="0.25">
      <c r="A231" s="75" t="s">
        <v>15</v>
      </c>
      <c r="B231" s="40" t="s">
        <v>18</v>
      </c>
      <c r="C231" s="19"/>
      <c r="D231" s="19"/>
      <c r="E231" s="19"/>
      <c r="F231" s="19"/>
      <c r="G231" s="19"/>
      <c r="H231" s="19"/>
      <c r="I231" s="19"/>
      <c r="J231" s="20" t="str">
        <f t="shared" si="68"/>
        <v/>
      </c>
      <c r="K231" s="8"/>
      <c r="L231" s="8"/>
      <c r="M231" s="24" t="str">
        <f t="shared" si="69"/>
        <v/>
      </c>
      <c r="N231" s="15" t="str">
        <f t="shared" si="70"/>
        <v/>
      </c>
    </row>
    <row r="232" spans="1:14" x14ac:dyDescent="0.25">
      <c r="A232" s="75" t="s">
        <v>14</v>
      </c>
      <c r="B232" s="40" t="s">
        <v>17</v>
      </c>
      <c r="C232" s="19"/>
      <c r="D232" s="19"/>
      <c r="E232" s="19"/>
      <c r="F232" s="19"/>
      <c r="G232" s="19"/>
      <c r="H232" s="19"/>
      <c r="I232" s="19"/>
      <c r="J232" s="20" t="str">
        <f t="shared" si="68"/>
        <v/>
      </c>
      <c r="K232" s="8"/>
      <c r="L232" s="8"/>
      <c r="M232" s="24" t="str">
        <f t="shared" si="69"/>
        <v/>
      </c>
      <c r="N232" s="15" t="str">
        <f t="shared" si="70"/>
        <v/>
      </c>
    </row>
    <row r="233" spans="1:14" x14ac:dyDescent="0.25">
      <c r="A233" s="75" t="s">
        <v>15</v>
      </c>
      <c r="B233" s="40" t="s">
        <v>18</v>
      </c>
      <c r="C233" s="19"/>
      <c r="D233" s="19"/>
      <c r="E233" s="19"/>
      <c r="F233" s="19"/>
      <c r="G233" s="19"/>
      <c r="H233" s="19"/>
      <c r="I233" s="19"/>
      <c r="J233" s="20" t="str">
        <f t="shared" si="68"/>
        <v/>
      </c>
      <c r="K233" s="8"/>
      <c r="L233" s="8"/>
      <c r="M233" s="24" t="str">
        <f t="shared" si="69"/>
        <v/>
      </c>
      <c r="N233" s="15" t="str">
        <f t="shared" si="70"/>
        <v/>
      </c>
    </row>
    <row r="234" spans="1:14" x14ac:dyDescent="0.25">
      <c r="A234" s="75" t="s">
        <v>14</v>
      </c>
      <c r="B234" s="100" t="s">
        <v>17</v>
      </c>
      <c r="C234" s="19"/>
      <c r="D234" s="19"/>
      <c r="E234" s="19"/>
      <c r="F234" s="19"/>
      <c r="G234" s="19"/>
      <c r="H234" s="19"/>
      <c r="I234" s="19"/>
      <c r="J234" s="20" t="str">
        <f t="shared" ref="J234:J239" si="71">IF(SUM(C234:I234)&gt;0,SUM(C234:I234),"")</f>
        <v/>
      </c>
      <c r="K234" s="8"/>
      <c r="L234" s="8"/>
      <c r="M234" s="24" t="str">
        <f t="shared" ref="M234:M239" si="72">IF(K234+L234&gt;0,K234+L234,"")</f>
        <v/>
      </c>
      <c r="N234" s="15" t="str">
        <f t="shared" ref="N234:N239" si="73">IF(J234="","",J234*M234)</f>
        <v/>
      </c>
    </row>
    <row r="235" spans="1:14" x14ac:dyDescent="0.25">
      <c r="A235" s="75" t="s">
        <v>15</v>
      </c>
      <c r="B235" s="100" t="s">
        <v>18</v>
      </c>
      <c r="C235" s="19"/>
      <c r="D235" s="19"/>
      <c r="E235" s="19"/>
      <c r="F235" s="19"/>
      <c r="G235" s="19"/>
      <c r="H235" s="19"/>
      <c r="I235" s="19"/>
      <c r="J235" s="20" t="str">
        <f t="shared" si="71"/>
        <v/>
      </c>
      <c r="K235" s="8"/>
      <c r="L235" s="8"/>
      <c r="M235" s="24" t="str">
        <f t="shared" si="72"/>
        <v/>
      </c>
      <c r="N235" s="15" t="str">
        <f t="shared" si="73"/>
        <v/>
      </c>
    </row>
    <row r="236" spans="1:14" x14ac:dyDescent="0.25">
      <c r="A236" s="75" t="s">
        <v>14</v>
      </c>
      <c r="B236" s="116" t="s">
        <v>17</v>
      </c>
      <c r="C236" s="19"/>
      <c r="D236" s="19"/>
      <c r="E236" s="19"/>
      <c r="F236" s="19"/>
      <c r="G236" s="19"/>
      <c r="H236" s="19"/>
      <c r="I236" s="19"/>
      <c r="J236" s="20" t="str">
        <f t="shared" ref="J236:J238" si="74">IF(SUM(C236:I236)&gt;0,SUM(C236:I236),"")</f>
        <v/>
      </c>
      <c r="K236" s="8"/>
      <c r="L236" s="8"/>
      <c r="M236" s="24" t="str">
        <f t="shared" ref="M236:M238" si="75">IF(K236+L236&gt;0,K236+L236,"")</f>
        <v/>
      </c>
      <c r="N236" s="15" t="str">
        <f t="shared" ref="N236:N238" si="76">IF(J236="","",J236*M236)</f>
        <v/>
      </c>
    </row>
    <row r="237" spans="1:14" x14ac:dyDescent="0.25">
      <c r="A237" s="75" t="s">
        <v>15</v>
      </c>
      <c r="B237" s="116" t="s">
        <v>18</v>
      </c>
      <c r="C237" s="19"/>
      <c r="D237" s="19"/>
      <c r="E237" s="19"/>
      <c r="F237" s="19"/>
      <c r="G237" s="19"/>
      <c r="H237" s="19"/>
      <c r="I237" s="19"/>
      <c r="J237" s="20" t="str">
        <f t="shared" si="74"/>
        <v/>
      </c>
      <c r="K237" s="8"/>
      <c r="L237" s="8"/>
      <c r="M237" s="24" t="str">
        <f t="shared" si="75"/>
        <v/>
      </c>
      <c r="N237" s="15" t="str">
        <f t="shared" si="76"/>
        <v/>
      </c>
    </row>
    <row r="238" spans="1:14" x14ac:dyDescent="0.25">
      <c r="A238" s="75" t="s">
        <v>14</v>
      </c>
      <c r="B238" s="100" t="s">
        <v>17</v>
      </c>
      <c r="C238" s="19"/>
      <c r="D238" s="19"/>
      <c r="E238" s="19"/>
      <c r="F238" s="19"/>
      <c r="G238" s="19"/>
      <c r="H238" s="19"/>
      <c r="I238" s="19"/>
      <c r="J238" s="20" t="str">
        <f t="shared" si="74"/>
        <v/>
      </c>
      <c r="K238" s="8"/>
      <c r="L238" s="8"/>
      <c r="M238" s="24" t="str">
        <f t="shared" si="75"/>
        <v/>
      </c>
      <c r="N238" s="15" t="str">
        <f t="shared" si="76"/>
        <v/>
      </c>
    </row>
    <row r="239" spans="1:14" x14ac:dyDescent="0.25">
      <c r="A239" s="75" t="s">
        <v>15</v>
      </c>
      <c r="B239" s="100" t="s">
        <v>18</v>
      </c>
      <c r="C239" s="19"/>
      <c r="D239" s="19"/>
      <c r="E239" s="19"/>
      <c r="F239" s="19"/>
      <c r="G239" s="19"/>
      <c r="H239" s="19"/>
      <c r="I239" s="19"/>
      <c r="J239" s="20" t="str">
        <f t="shared" si="71"/>
        <v/>
      </c>
      <c r="K239" s="8"/>
      <c r="L239" s="8"/>
      <c r="M239" s="24" t="str">
        <f t="shared" si="72"/>
        <v/>
      </c>
      <c r="N239" s="15" t="str">
        <f t="shared" si="73"/>
        <v/>
      </c>
    </row>
    <row r="240" spans="1:14" x14ac:dyDescent="0.25">
      <c r="A240" s="75" t="s">
        <v>14</v>
      </c>
      <c r="B240" s="40" t="s">
        <v>17</v>
      </c>
      <c r="C240" s="19"/>
      <c r="D240" s="19"/>
      <c r="E240" s="19"/>
      <c r="F240" s="19"/>
      <c r="G240" s="19"/>
      <c r="H240" s="19"/>
      <c r="I240" s="19"/>
      <c r="J240" s="20" t="str">
        <f t="shared" si="68"/>
        <v/>
      </c>
      <c r="K240" s="8"/>
      <c r="L240" s="8"/>
      <c r="M240" s="24" t="str">
        <f t="shared" si="69"/>
        <v/>
      </c>
      <c r="N240" s="15" t="str">
        <f t="shared" si="70"/>
        <v/>
      </c>
    </row>
    <row r="241" spans="1:16" x14ac:dyDescent="0.25">
      <c r="A241" s="75" t="s">
        <v>15</v>
      </c>
      <c r="B241" s="40" t="s">
        <v>18</v>
      </c>
      <c r="C241" s="19"/>
      <c r="D241" s="19"/>
      <c r="E241" s="19"/>
      <c r="F241" s="19"/>
      <c r="G241" s="19"/>
      <c r="H241" s="19"/>
      <c r="I241" s="19"/>
      <c r="J241" s="20" t="str">
        <f t="shared" si="68"/>
        <v/>
      </c>
      <c r="K241" s="8"/>
      <c r="L241" s="8"/>
      <c r="M241" s="24" t="str">
        <f t="shared" si="69"/>
        <v/>
      </c>
      <c r="N241" s="15" t="str">
        <f t="shared" si="70"/>
        <v/>
      </c>
    </row>
    <row r="242" spans="1:16" x14ac:dyDescent="0.25">
      <c r="A242" s="75" t="s">
        <v>14</v>
      </c>
      <c r="B242" s="40" t="s">
        <v>17</v>
      </c>
      <c r="C242" s="19"/>
      <c r="D242" s="19"/>
      <c r="E242" s="19"/>
      <c r="F242" s="19"/>
      <c r="G242" s="19"/>
      <c r="H242" s="19"/>
      <c r="I242" s="19"/>
      <c r="J242" s="20"/>
      <c r="K242" s="8"/>
      <c r="L242" s="8"/>
      <c r="M242" s="24"/>
      <c r="N242" s="15"/>
    </row>
    <row r="243" spans="1:16" x14ac:dyDescent="0.25">
      <c r="A243" s="75" t="s">
        <v>15</v>
      </c>
      <c r="B243" s="40" t="s">
        <v>18</v>
      </c>
      <c r="C243" s="19"/>
      <c r="D243" s="19"/>
      <c r="E243" s="19"/>
      <c r="F243" s="19"/>
      <c r="G243" s="19"/>
      <c r="H243" s="19"/>
      <c r="I243" s="19"/>
      <c r="J243" s="20"/>
      <c r="K243" s="8"/>
      <c r="L243" s="8"/>
      <c r="M243" s="24"/>
      <c r="N243" s="15"/>
    </row>
    <row r="244" spans="1:16" x14ac:dyDescent="0.25">
      <c r="A244" s="75" t="s">
        <v>14</v>
      </c>
      <c r="B244" s="40" t="s">
        <v>17</v>
      </c>
      <c r="C244" s="19"/>
      <c r="D244" s="19"/>
      <c r="E244" s="19"/>
      <c r="F244" s="19"/>
      <c r="G244" s="19"/>
      <c r="H244" s="19"/>
      <c r="I244" s="19"/>
      <c r="J244" s="20" t="str">
        <f t="shared" ref="J244:J251" si="77">IF(SUM(C244:I244)&gt;0,SUM(C244:I244),"")</f>
        <v/>
      </c>
      <c r="K244" s="8"/>
      <c r="L244" s="8"/>
      <c r="M244" s="24" t="str">
        <f t="shared" si="69"/>
        <v/>
      </c>
      <c r="N244" s="15" t="str">
        <f t="shared" si="70"/>
        <v/>
      </c>
    </row>
    <row r="245" spans="1:16" x14ac:dyDescent="0.25">
      <c r="A245" s="75" t="s">
        <v>15</v>
      </c>
      <c r="B245" s="40" t="s">
        <v>18</v>
      </c>
      <c r="C245" s="19"/>
      <c r="D245" s="19"/>
      <c r="E245" s="19"/>
      <c r="F245" s="19"/>
      <c r="G245" s="19"/>
      <c r="H245" s="19"/>
      <c r="I245" s="19"/>
      <c r="J245" s="20" t="str">
        <f t="shared" si="77"/>
        <v/>
      </c>
      <c r="K245" s="8"/>
      <c r="L245" s="8"/>
      <c r="M245" s="24" t="str">
        <f t="shared" si="69"/>
        <v/>
      </c>
      <c r="N245" s="15" t="str">
        <f t="shared" si="70"/>
        <v/>
      </c>
    </row>
    <row r="246" spans="1:16" x14ac:dyDescent="0.25">
      <c r="A246" s="75" t="s">
        <v>14</v>
      </c>
      <c r="B246" s="40" t="s">
        <v>17</v>
      </c>
      <c r="C246" s="19"/>
      <c r="D246" s="19"/>
      <c r="E246" s="19"/>
      <c r="F246" s="19"/>
      <c r="G246" s="19"/>
      <c r="H246" s="19"/>
      <c r="I246" s="19"/>
      <c r="J246" s="20" t="str">
        <f t="shared" si="77"/>
        <v/>
      </c>
      <c r="K246" s="8"/>
      <c r="L246" s="8"/>
      <c r="M246" s="24" t="str">
        <f t="shared" si="69"/>
        <v/>
      </c>
      <c r="N246" s="15" t="str">
        <f t="shared" si="70"/>
        <v/>
      </c>
    </row>
    <row r="247" spans="1:16" x14ac:dyDescent="0.25">
      <c r="A247" s="75" t="s">
        <v>15</v>
      </c>
      <c r="B247" s="40" t="s">
        <v>18</v>
      </c>
      <c r="C247" s="19"/>
      <c r="D247" s="19"/>
      <c r="E247" s="19"/>
      <c r="F247" s="19"/>
      <c r="G247" s="19"/>
      <c r="H247" s="19"/>
      <c r="I247" s="19"/>
      <c r="J247" s="20" t="str">
        <f t="shared" si="77"/>
        <v/>
      </c>
      <c r="K247" s="8"/>
      <c r="L247" s="8"/>
      <c r="M247" s="24" t="str">
        <f t="shared" si="69"/>
        <v/>
      </c>
      <c r="N247" s="15" t="str">
        <f t="shared" si="70"/>
        <v/>
      </c>
    </row>
    <row r="248" spans="1:16" x14ac:dyDescent="0.25">
      <c r="A248" s="75" t="s">
        <v>14</v>
      </c>
      <c r="B248" s="40" t="s">
        <v>17</v>
      </c>
      <c r="C248" s="19"/>
      <c r="D248" s="19"/>
      <c r="E248" s="19"/>
      <c r="F248" s="19"/>
      <c r="G248" s="19"/>
      <c r="H248" s="19"/>
      <c r="I248" s="19"/>
      <c r="J248" s="20" t="str">
        <f t="shared" si="77"/>
        <v/>
      </c>
      <c r="K248" s="8"/>
      <c r="L248" s="8"/>
      <c r="M248" s="24" t="str">
        <f t="shared" si="69"/>
        <v/>
      </c>
      <c r="N248" s="15" t="str">
        <f t="shared" si="70"/>
        <v/>
      </c>
    </row>
    <row r="249" spans="1:16" x14ac:dyDescent="0.25">
      <c r="A249" s="75" t="s">
        <v>15</v>
      </c>
      <c r="B249" s="40" t="s">
        <v>18</v>
      </c>
      <c r="C249" s="19"/>
      <c r="D249" s="19"/>
      <c r="E249" s="19"/>
      <c r="F249" s="19"/>
      <c r="G249" s="19"/>
      <c r="H249" s="19"/>
      <c r="I249" s="19"/>
      <c r="J249" s="20" t="str">
        <f t="shared" si="77"/>
        <v/>
      </c>
      <c r="K249" s="8"/>
      <c r="L249" s="8"/>
      <c r="M249" s="24" t="str">
        <f t="shared" si="69"/>
        <v/>
      </c>
      <c r="N249" s="15" t="str">
        <f t="shared" si="70"/>
        <v/>
      </c>
    </row>
    <row r="250" spans="1:16" x14ac:dyDescent="0.25">
      <c r="A250" s="75" t="s">
        <v>14</v>
      </c>
      <c r="B250" s="40" t="s">
        <v>17</v>
      </c>
      <c r="C250" s="19"/>
      <c r="D250" s="19"/>
      <c r="E250" s="19"/>
      <c r="F250" s="19"/>
      <c r="G250" s="19"/>
      <c r="H250" s="19"/>
      <c r="I250" s="19"/>
      <c r="J250" s="20" t="str">
        <f t="shared" si="77"/>
        <v/>
      </c>
      <c r="K250" s="8"/>
      <c r="L250" s="8"/>
      <c r="M250" s="24" t="str">
        <f t="shared" si="69"/>
        <v/>
      </c>
      <c r="N250" s="15" t="str">
        <f t="shared" si="70"/>
        <v/>
      </c>
    </row>
    <row r="251" spans="1:16" x14ac:dyDescent="0.25">
      <c r="A251" s="75" t="s">
        <v>15</v>
      </c>
      <c r="B251" s="40" t="s">
        <v>18</v>
      </c>
      <c r="C251" s="19"/>
      <c r="D251" s="19"/>
      <c r="E251" s="19"/>
      <c r="F251" s="19"/>
      <c r="G251" s="19"/>
      <c r="H251" s="19"/>
      <c r="I251" s="19"/>
      <c r="J251" s="20" t="str">
        <f t="shared" si="77"/>
        <v/>
      </c>
      <c r="K251" s="8"/>
      <c r="L251" s="8"/>
      <c r="M251" s="24" t="str">
        <f t="shared" si="69"/>
        <v/>
      </c>
      <c r="N251" s="15" t="str">
        <f t="shared" si="70"/>
        <v/>
      </c>
    </row>
    <row r="252" spans="1:16" x14ac:dyDescent="0.25">
      <c r="A252" s="176" t="s">
        <v>60</v>
      </c>
      <c r="B252" s="177"/>
      <c r="C252" s="177"/>
      <c r="D252" s="177"/>
      <c r="E252" s="177"/>
      <c r="F252" s="177"/>
      <c r="G252" s="177"/>
      <c r="H252" s="177"/>
      <c r="I252" s="177"/>
      <c r="J252" s="76">
        <f>SUMIF(B224:B249,"Reg.",J224:J249)</f>
        <v>0</v>
      </c>
      <c r="K252" s="25"/>
      <c r="L252" s="25"/>
      <c r="M252" s="26"/>
      <c r="N252" s="80">
        <f>SUMIF($B226:$B251,"Reg.",$N226:$N251)</f>
        <v>0</v>
      </c>
      <c r="O252" s="51">
        <f>O221+J252</f>
        <v>0</v>
      </c>
      <c r="P252" s="7">
        <f>P221+N252</f>
        <v>0</v>
      </c>
    </row>
    <row r="253" spans="1:16" ht="13.8" thickBot="1" x14ac:dyDescent="0.3">
      <c r="A253" s="176" t="s">
        <v>63</v>
      </c>
      <c r="B253" s="177"/>
      <c r="C253" s="177"/>
      <c r="D253" s="177"/>
      <c r="E253" s="177"/>
      <c r="F253" s="177"/>
      <c r="G253" s="177"/>
      <c r="H253" s="177"/>
      <c r="I253" s="177"/>
      <c r="J253" s="76">
        <f>SUMIF(B224:B249,"O.T.",J224:J249)</f>
        <v>0</v>
      </c>
      <c r="K253" s="25"/>
      <c r="L253" s="25"/>
      <c r="M253" s="26"/>
      <c r="N253" s="80">
        <f>SUMIF($B226:$B251,"O.T.",$N226:$N251)</f>
        <v>0</v>
      </c>
      <c r="O253" s="51">
        <f>O222+J253</f>
        <v>0</v>
      </c>
      <c r="P253" s="7">
        <f>P222+N253</f>
        <v>0</v>
      </c>
    </row>
    <row r="254" spans="1:16" x14ac:dyDescent="0.25">
      <c r="A254" s="172" t="s">
        <v>70</v>
      </c>
      <c r="B254" s="172"/>
      <c r="C254" s="172"/>
      <c r="D254" s="172"/>
      <c r="E254" s="172"/>
      <c r="F254" s="172"/>
      <c r="G254" s="172"/>
      <c r="H254" s="172"/>
      <c r="I254" s="172"/>
      <c r="J254" s="172"/>
      <c r="K254" s="172"/>
      <c r="L254" s="172"/>
      <c r="M254" s="172"/>
      <c r="N254" s="172"/>
    </row>
    <row r="255" spans="1:16" ht="13.2" customHeight="1" x14ac:dyDescent="0.25">
      <c r="A255" s="47" t="s">
        <v>14</v>
      </c>
      <c r="B255" s="182" t="s">
        <v>76</v>
      </c>
      <c r="C255" s="182"/>
      <c r="D255" s="182"/>
      <c r="E255" s="182"/>
      <c r="F255" s="182"/>
      <c r="G255" s="182"/>
      <c r="H255" s="182"/>
      <c r="I255" s="182"/>
      <c r="J255" s="48"/>
      <c r="K255" s="49"/>
      <c r="L255" s="49"/>
      <c r="M255" s="48"/>
      <c r="N255" s="50"/>
    </row>
    <row r="256" spans="1:16" ht="26.4" x14ac:dyDescent="0.25">
      <c r="A256" s="12" t="s">
        <v>15</v>
      </c>
      <c r="B256" s="40" t="s">
        <v>77</v>
      </c>
      <c r="C256" s="69"/>
      <c r="D256" s="69"/>
      <c r="E256" s="69"/>
      <c r="F256" s="69"/>
      <c r="G256" s="69"/>
      <c r="H256" s="69"/>
      <c r="I256" s="69"/>
      <c r="J256" s="21" t="s">
        <v>19</v>
      </c>
      <c r="K256" s="11" t="s">
        <v>20</v>
      </c>
      <c r="L256" s="11" t="s">
        <v>21</v>
      </c>
      <c r="M256" s="21" t="s">
        <v>22</v>
      </c>
      <c r="N256" s="14" t="s">
        <v>23</v>
      </c>
    </row>
    <row r="257" spans="1:14" x14ac:dyDescent="0.25">
      <c r="A257" s="75" t="s">
        <v>14</v>
      </c>
      <c r="B257" s="40" t="s">
        <v>17</v>
      </c>
      <c r="C257" s="19"/>
      <c r="D257" s="19"/>
      <c r="E257" s="19"/>
      <c r="F257" s="19"/>
      <c r="G257" s="19"/>
      <c r="H257" s="19"/>
      <c r="I257" s="19"/>
      <c r="J257" s="20" t="str">
        <f t="shared" ref="J257:J282" si="78">IF(SUM(C257:I257)&gt;0,SUM(C257:I257),"")</f>
        <v/>
      </c>
      <c r="K257" s="8"/>
      <c r="L257" s="8"/>
      <c r="M257" s="24" t="str">
        <f>IF(K257+L257&gt;0,K257+L257,"")</f>
        <v/>
      </c>
      <c r="N257" s="15" t="str">
        <f>IF(J257="","",J257*M257)</f>
        <v/>
      </c>
    </row>
    <row r="258" spans="1:14" x14ac:dyDescent="0.25">
      <c r="A258" s="75" t="s">
        <v>15</v>
      </c>
      <c r="B258" s="40" t="s">
        <v>18</v>
      </c>
      <c r="C258" s="19"/>
      <c r="D258" s="19"/>
      <c r="E258" s="19"/>
      <c r="F258" s="19"/>
      <c r="G258" s="19"/>
      <c r="H258" s="19"/>
      <c r="I258" s="19"/>
      <c r="J258" s="20" t="str">
        <f t="shared" si="78"/>
        <v/>
      </c>
      <c r="K258" s="8"/>
      <c r="L258" s="8"/>
      <c r="M258" s="24" t="str">
        <f t="shared" ref="M258:M282" si="79">IF(K258+L258&gt;0,K258+L258,"")</f>
        <v/>
      </c>
      <c r="N258" s="15" t="str">
        <f t="shared" ref="N258:N282" si="80">IF(J258="","",J258*M258)</f>
        <v/>
      </c>
    </row>
    <row r="259" spans="1:14" x14ac:dyDescent="0.25">
      <c r="A259" s="75" t="s">
        <v>14</v>
      </c>
      <c r="B259" s="40" t="s">
        <v>17</v>
      </c>
      <c r="C259" s="19"/>
      <c r="D259" s="19"/>
      <c r="E259" s="19"/>
      <c r="F259" s="19"/>
      <c r="G259" s="19"/>
      <c r="H259" s="19"/>
      <c r="I259" s="19"/>
      <c r="J259" s="20" t="str">
        <f t="shared" si="78"/>
        <v/>
      </c>
      <c r="K259" s="8"/>
      <c r="L259" s="8"/>
      <c r="M259" s="24" t="str">
        <f t="shared" si="79"/>
        <v/>
      </c>
      <c r="N259" s="15" t="str">
        <f t="shared" si="80"/>
        <v/>
      </c>
    </row>
    <row r="260" spans="1:14" x14ac:dyDescent="0.25">
      <c r="A260" s="75" t="s">
        <v>15</v>
      </c>
      <c r="B260" s="40" t="s">
        <v>18</v>
      </c>
      <c r="C260" s="19"/>
      <c r="D260" s="19"/>
      <c r="E260" s="19"/>
      <c r="F260" s="19"/>
      <c r="G260" s="19"/>
      <c r="H260" s="19"/>
      <c r="I260" s="19"/>
      <c r="J260" s="20" t="str">
        <f t="shared" si="78"/>
        <v/>
      </c>
      <c r="K260" s="8"/>
      <c r="L260" s="8"/>
      <c r="M260" s="24" t="str">
        <f t="shared" si="79"/>
        <v/>
      </c>
      <c r="N260" s="15" t="str">
        <f t="shared" si="80"/>
        <v/>
      </c>
    </row>
    <row r="261" spans="1:14" x14ac:dyDescent="0.25">
      <c r="A261" s="75" t="s">
        <v>14</v>
      </c>
      <c r="B261" s="40" t="s">
        <v>17</v>
      </c>
      <c r="C261" s="19"/>
      <c r="D261" s="19"/>
      <c r="E261" s="19"/>
      <c r="F261" s="19"/>
      <c r="G261" s="19"/>
      <c r="H261" s="19"/>
      <c r="I261" s="19"/>
      <c r="J261" s="20" t="str">
        <f t="shared" si="78"/>
        <v/>
      </c>
      <c r="K261" s="8"/>
      <c r="L261" s="8"/>
      <c r="M261" s="24" t="str">
        <f t="shared" si="79"/>
        <v/>
      </c>
      <c r="N261" s="15" t="str">
        <f t="shared" si="80"/>
        <v/>
      </c>
    </row>
    <row r="262" spans="1:14" x14ac:dyDescent="0.25">
      <c r="A262" s="75" t="s">
        <v>15</v>
      </c>
      <c r="B262" s="40" t="s">
        <v>18</v>
      </c>
      <c r="C262" s="19"/>
      <c r="D262" s="19"/>
      <c r="E262" s="19"/>
      <c r="F262" s="19"/>
      <c r="G262" s="19"/>
      <c r="H262" s="19"/>
      <c r="I262" s="19"/>
      <c r="J262" s="20" t="str">
        <f t="shared" si="78"/>
        <v/>
      </c>
      <c r="K262" s="8"/>
      <c r="L262" s="8"/>
      <c r="M262" s="24" t="str">
        <f t="shared" si="79"/>
        <v/>
      </c>
      <c r="N262" s="15" t="str">
        <f t="shared" si="80"/>
        <v/>
      </c>
    </row>
    <row r="263" spans="1:14" x14ac:dyDescent="0.25">
      <c r="A263" s="75" t="s">
        <v>14</v>
      </c>
      <c r="B263" s="40" t="s">
        <v>17</v>
      </c>
      <c r="C263" s="19"/>
      <c r="D263" s="19"/>
      <c r="E263" s="19"/>
      <c r="F263" s="19"/>
      <c r="G263" s="19"/>
      <c r="H263" s="19"/>
      <c r="I263" s="19"/>
      <c r="J263" s="20" t="str">
        <f t="shared" si="78"/>
        <v/>
      </c>
      <c r="K263" s="8"/>
      <c r="L263" s="8"/>
      <c r="M263" s="24" t="str">
        <f t="shared" si="79"/>
        <v/>
      </c>
      <c r="N263" s="15" t="str">
        <f t="shared" si="80"/>
        <v/>
      </c>
    </row>
    <row r="264" spans="1:14" x14ac:dyDescent="0.25">
      <c r="A264" s="75" t="s">
        <v>15</v>
      </c>
      <c r="B264" s="40" t="s">
        <v>18</v>
      </c>
      <c r="C264" s="19"/>
      <c r="D264" s="19"/>
      <c r="E264" s="19"/>
      <c r="F264" s="19"/>
      <c r="G264" s="19"/>
      <c r="H264" s="19"/>
      <c r="I264" s="19"/>
      <c r="J264" s="20" t="str">
        <f t="shared" si="78"/>
        <v/>
      </c>
      <c r="K264" s="8"/>
      <c r="L264" s="8"/>
      <c r="M264" s="24" t="str">
        <f t="shared" si="79"/>
        <v/>
      </c>
      <c r="N264" s="15" t="str">
        <f t="shared" si="80"/>
        <v/>
      </c>
    </row>
    <row r="265" spans="1:14" x14ac:dyDescent="0.25">
      <c r="A265" s="75" t="s">
        <v>14</v>
      </c>
      <c r="B265" s="40" t="s">
        <v>17</v>
      </c>
      <c r="C265" s="19"/>
      <c r="D265" s="19"/>
      <c r="E265" s="19"/>
      <c r="F265" s="19"/>
      <c r="G265" s="19"/>
      <c r="H265" s="19"/>
      <c r="I265" s="19"/>
      <c r="J265" s="20" t="str">
        <f t="shared" si="78"/>
        <v/>
      </c>
      <c r="K265" s="8"/>
      <c r="L265" s="8"/>
      <c r="M265" s="24" t="str">
        <f t="shared" si="79"/>
        <v/>
      </c>
      <c r="N265" s="15" t="str">
        <f t="shared" si="80"/>
        <v/>
      </c>
    </row>
    <row r="266" spans="1:14" x14ac:dyDescent="0.25">
      <c r="A266" s="75" t="s">
        <v>15</v>
      </c>
      <c r="B266" s="40" t="s">
        <v>18</v>
      </c>
      <c r="C266" s="19"/>
      <c r="D266" s="19"/>
      <c r="E266" s="19"/>
      <c r="F266" s="19"/>
      <c r="G266" s="19"/>
      <c r="H266" s="19"/>
      <c r="I266" s="19"/>
      <c r="J266" s="20" t="str">
        <f t="shared" si="78"/>
        <v/>
      </c>
      <c r="K266" s="8"/>
      <c r="L266" s="8"/>
      <c r="M266" s="24" t="str">
        <f t="shared" si="79"/>
        <v/>
      </c>
      <c r="N266" s="15" t="str">
        <f t="shared" si="80"/>
        <v/>
      </c>
    </row>
    <row r="267" spans="1:14" x14ac:dyDescent="0.25">
      <c r="A267" s="75" t="s">
        <v>14</v>
      </c>
      <c r="B267" s="100" t="s">
        <v>17</v>
      </c>
      <c r="C267" s="19"/>
      <c r="D267" s="19"/>
      <c r="E267" s="19"/>
      <c r="F267" s="19"/>
      <c r="G267" s="19"/>
      <c r="H267" s="19"/>
      <c r="I267" s="19"/>
      <c r="J267" s="20" t="str">
        <f t="shared" ref="J267:J272" si="81">IF(SUM(C267:I267)&gt;0,SUM(C267:I267),"")</f>
        <v/>
      </c>
      <c r="K267" s="8"/>
      <c r="L267" s="8"/>
      <c r="M267" s="24" t="str">
        <f t="shared" ref="M267:M272" si="82">IF(K267+L267&gt;0,K267+L267,"")</f>
        <v/>
      </c>
      <c r="N267" s="15" t="str">
        <f t="shared" ref="N267:N272" si="83">IF(J267="","",J267*M267)</f>
        <v/>
      </c>
    </row>
    <row r="268" spans="1:14" x14ac:dyDescent="0.25">
      <c r="A268" s="75" t="s">
        <v>15</v>
      </c>
      <c r="B268" s="100" t="s">
        <v>18</v>
      </c>
      <c r="C268" s="19"/>
      <c r="D268" s="19"/>
      <c r="E268" s="19"/>
      <c r="F268" s="19"/>
      <c r="G268" s="19"/>
      <c r="H268" s="19"/>
      <c r="I268" s="19"/>
      <c r="J268" s="20" t="str">
        <f t="shared" si="81"/>
        <v/>
      </c>
      <c r="K268" s="8"/>
      <c r="L268" s="8"/>
      <c r="M268" s="24" t="str">
        <f t="shared" si="82"/>
        <v/>
      </c>
      <c r="N268" s="15" t="str">
        <f t="shared" si="83"/>
        <v/>
      </c>
    </row>
    <row r="269" spans="1:14" x14ac:dyDescent="0.25">
      <c r="A269" s="75" t="s">
        <v>14</v>
      </c>
      <c r="B269" s="116" t="s">
        <v>17</v>
      </c>
      <c r="C269" s="19"/>
      <c r="D269" s="19"/>
      <c r="E269" s="19"/>
      <c r="F269" s="19"/>
      <c r="G269" s="19"/>
      <c r="H269" s="19"/>
      <c r="I269" s="19"/>
      <c r="J269" s="20" t="str">
        <f t="shared" ref="J269:J271" si="84">IF(SUM(C269:I269)&gt;0,SUM(C269:I269),"")</f>
        <v/>
      </c>
      <c r="K269" s="8"/>
      <c r="L269" s="8"/>
      <c r="M269" s="24" t="str">
        <f t="shared" ref="M269:M271" si="85">IF(K269+L269&gt;0,K269+L269,"")</f>
        <v/>
      </c>
      <c r="N269" s="15" t="str">
        <f t="shared" ref="N269:N271" si="86">IF(J269="","",J269*M269)</f>
        <v/>
      </c>
    </row>
    <row r="270" spans="1:14" x14ac:dyDescent="0.25">
      <c r="A270" s="75" t="s">
        <v>15</v>
      </c>
      <c r="B270" s="116" t="s">
        <v>18</v>
      </c>
      <c r="C270" s="19"/>
      <c r="D270" s="19"/>
      <c r="E270" s="19"/>
      <c r="F270" s="19"/>
      <c r="G270" s="19"/>
      <c r="H270" s="19"/>
      <c r="I270" s="19"/>
      <c r="J270" s="20" t="str">
        <f t="shared" si="84"/>
        <v/>
      </c>
      <c r="K270" s="8"/>
      <c r="L270" s="8"/>
      <c r="M270" s="24" t="str">
        <f t="shared" si="85"/>
        <v/>
      </c>
      <c r="N270" s="15" t="str">
        <f t="shared" si="86"/>
        <v/>
      </c>
    </row>
    <row r="271" spans="1:14" x14ac:dyDescent="0.25">
      <c r="A271" s="75" t="s">
        <v>14</v>
      </c>
      <c r="B271" s="100" t="s">
        <v>17</v>
      </c>
      <c r="C271" s="19"/>
      <c r="D271" s="19"/>
      <c r="E271" s="19"/>
      <c r="F271" s="19"/>
      <c r="G271" s="19"/>
      <c r="H271" s="19"/>
      <c r="I271" s="19"/>
      <c r="J271" s="20" t="str">
        <f t="shared" si="84"/>
        <v/>
      </c>
      <c r="K271" s="8"/>
      <c r="L271" s="8"/>
      <c r="M271" s="24" t="str">
        <f t="shared" si="85"/>
        <v/>
      </c>
      <c r="N271" s="15" t="str">
        <f t="shared" si="86"/>
        <v/>
      </c>
    </row>
    <row r="272" spans="1:14" x14ac:dyDescent="0.25">
      <c r="A272" s="75" t="s">
        <v>15</v>
      </c>
      <c r="B272" s="100" t="s">
        <v>18</v>
      </c>
      <c r="C272" s="19"/>
      <c r="D272" s="19"/>
      <c r="E272" s="19"/>
      <c r="F272" s="19"/>
      <c r="G272" s="19"/>
      <c r="H272" s="19"/>
      <c r="I272" s="19"/>
      <c r="J272" s="20" t="str">
        <f t="shared" si="81"/>
        <v/>
      </c>
      <c r="K272" s="8"/>
      <c r="L272" s="8"/>
      <c r="M272" s="24" t="str">
        <f t="shared" si="82"/>
        <v/>
      </c>
      <c r="N272" s="15" t="str">
        <f t="shared" si="83"/>
        <v/>
      </c>
    </row>
    <row r="273" spans="1:16" x14ac:dyDescent="0.25">
      <c r="A273" s="75" t="s">
        <v>14</v>
      </c>
      <c r="B273" s="40" t="s">
        <v>17</v>
      </c>
      <c r="C273" s="19"/>
      <c r="D273" s="19"/>
      <c r="E273" s="19"/>
      <c r="F273" s="19"/>
      <c r="G273" s="19"/>
      <c r="H273" s="19"/>
      <c r="I273" s="19"/>
      <c r="J273" s="20" t="str">
        <f t="shared" si="78"/>
        <v/>
      </c>
      <c r="K273" s="8"/>
      <c r="L273" s="8"/>
      <c r="M273" s="24" t="str">
        <f t="shared" ref="M273:M275" si="87">IF(K273+L273&gt;0,K273+L273,"")</f>
        <v/>
      </c>
      <c r="N273" s="15" t="str">
        <f t="shared" ref="N273:N275" si="88">IF(J273="","",J273*M273)</f>
        <v/>
      </c>
    </row>
    <row r="274" spans="1:16" x14ac:dyDescent="0.25">
      <c r="A274" s="75" t="s">
        <v>15</v>
      </c>
      <c r="B274" s="40" t="s">
        <v>18</v>
      </c>
      <c r="C274" s="19"/>
      <c r="D274" s="19"/>
      <c r="E274" s="19"/>
      <c r="F274" s="19"/>
      <c r="G274" s="19"/>
      <c r="H274" s="19"/>
      <c r="I274" s="19"/>
      <c r="J274" s="20" t="str">
        <f t="shared" si="78"/>
        <v/>
      </c>
      <c r="K274" s="8"/>
      <c r="L274" s="8"/>
      <c r="M274" s="24" t="str">
        <f t="shared" si="87"/>
        <v/>
      </c>
      <c r="N274" s="15" t="str">
        <f t="shared" si="88"/>
        <v/>
      </c>
    </row>
    <row r="275" spans="1:16" x14ac:dyDescent="0.25">
      <c r="A275" s="75" t="s">
        <v>14</v>
      </c>
      <c r="B275" s="40" t="s">
        <v>17</v>
      </c>
      <c r="C275" s="19"/>
      <c r="D275" s="19"/>
      <c r="E275" s="19"/>
      <c r="F275" s="19"/>
      <c r="G275" s="19"/>
      <c r="H275" s="19"/>
      <c r="I275" s="19"/>
      <c r="J275" s="20" t="str">
        <f t="shared" si="78"/>
        <v/>
      </c>
      <c r="K275" s="8"/>
      <c r="L275" s="8"/>
      <c r="M275" s="24" t="str">
        <f t="shared" si="87"/>
        <v/>
      </c>
      <c r="N275" s="15" t="str">
        <f t="shared" si="88"/>
        <v/>
      </c>
    </row>
    <row r="276" spans="1:16" x14ac:dyDescent="0.25">
      <c r="A276" s="75" t="s">
        <v>15</v>
      </c>
      <c r="B276" s="40" t="s">
        <v>18</v>
      </c>
      <c r="C276" s="19"/>
      <c r="D276" s="19"/>
      <c r="E276" s="19"/>
      <c r="F276" s="19"/>
      <c r="G276" s="19"/>
      <c r="H276" s="19"/>
      <c r="I276" s="19"/>
      <c r="J276" s="20" t="str">
        <f t="shared" si="78"/>
        <v/>
      </c>
      <c r="K276" s="8"/>
      <c r="L276" s="8"/>
      <c r="M276" s="24" t="str">
        <f t="shared" si="79"/>
        <v/>
      </c>
      <c r="N276" s="15" t="str">
        <f t="shared" si="80"/>
        <v/>
      </c>
    </row>
    <row r="277" spans="1:16" x14ac:dyDescent="0.25">
      <c r="A277" s="75" t="s">
        <v>14</v>
      </c>
      <c r="B277" s="40" t="s">
        <v>17</v>
      </c>
      <c r="C277" s="19"/>
      <c r="D277" s="19"/>
      <c r="E277" s="19"/>
      <c r="F277" s="19"/>
      <c r="G277" s="19"/>
      <c r="H277" s="19"/>
      <c r="I277" s="19"/>
      <c r="J277" s="20" t="str">
        <f t="shared" si="78"/>
        <v/>
      </c>
      <c r="K277" s="8"/>
      <c r="L277" s="8"/>
      <c r="M277" s="24" t="str">
        <f t="shared" si="79"/>
        <v/>
      </c>
      <c r="N277" s="15" t="str">
        <f t="shared" si="80"/>
        <v/>
      </c>
    </row>
    <row r="278" spans="1:16" x14ac:dyDescent="0.25">
      <c r="A278" s="75" t="s">
        <v>15</v>
      </c>
      <c r="B278" s="40" t="s">
        <v>18</v>
      </c>
      <c r="C278" s="19"/>
      <c r="D278" s="19"/>
      <c r="E278" s="19"/>
      <c r="F278" s="19"/>
      <c r="G278" s="19"/>
      <c r="H278" s="19"/>
      <c r="I278" s="19"/>
      <c r="J278" s="20" t="str">
        <f t="shared" si="78"/>
        <v/>
      </c>
      <c r="K278" s="8"/>
      <c r="L278" s="8"/>
      <c r="M278" s="24" t="str">
        <f t="shared" si="79"/>
        <v/>
      </c>
      <c r="N278" s="15" t="str">
        <f t="shared" si="80"/>
        <v/>
      </c>
    </row>
    <row r="279" spans="1:16" x14ac:dyDescent="0.25">
      <c r="A279" s="75" t="s">
        <v>14</v>
      </c>
      <c r="B279" s="40" t="s">
        <v>17</v>
      </c>
      <c r="C279" s="19"/>
      <c r="D279" s="19"/>
      <c r="E279" s="19"/>
      <c r="F279" s="19"/>
      <c r="G279" s="19"/>
      <c r="H279" s="19"/>
      <c r="I279" s="19"/>
      <c r="J279" s="20" t="str">
        <f t="shared" si="78"/>
        <v/>
      </c>
      <c r="K279" s="8"/>
      <c r="L279" s="8"/>
      <c r="M279" s="24" t="str">
        <f t="shared" si="79"/>
        <v/>
      </c>
      <c r="N279" s="15" t="str">
        <f t="shared" si="80"/>
        <v/>
      </c>
    </row>
    <row r="280" spans="1:16" x14ac:dyDescent="0.25">
      <c r="A280" s="75" t="s">
        <v>15</v>
      </c>
      <c r="B280" s="40" t="s">
        <v>18</v>
      </c>
      <c r="C280" s="19"/>
      <c r="D280" s="19"/>
      <c r="E280" s="19"/>
      <c r="F280" s="19"/>
      <c r="G280" s="19"/>
      <c r="H280" s="19"/>
      <c r="I280" s="19"/>
      <c r="J280" s="20" t="str">
        <f t="shared" si="78"/>
        <v/>
      </c>
      <c r="K280" s="8"/>
      <c r="L280" s="8"/>
      <c r="M280" s="24" t="str">
        <f t="shared" si="79"/>
        <v/>
      </c>
      <c r="N280" s="15" t="str">
        <f t="shared" si="80"/>
        <v/>
      </c>
    </row>
    <row r="281" spans="1:16" x14ac:dyDescent="0.25">
      <c r="A281" s="75" t="s">
        <v>14</v>
      </c>
      <c r="B281" s="40" t="s">
        <v>17</v>
      </c>
      <c r="C281" s="19"/>
      <c r="D281" s="19"/>
      <c r="E281" s="19"/>
      <c r="F281" s="19"/>
      <c r="G281" s="19"/>
      <c r="H281" s="19"/>
      <c r="I281" s="19"/>
      <c r="J281" s="20" t="str">
        <f t="shared" si="78"/>
        <v/>
      </c>
      <c r="K281" s="8"/>
      <c r="L281" s="8"/>
      <c r="M281" s="24" t="str">
        <f t="shared" si="79"/>
        <v/>
      </c>
      <c r="N281" s="15" t="str">
        <f t="shared" si="80"/>
        <v/>
      </c>
    </row>
    <row r="282" spans="1:16" x14ac:dyDescent="0.25">
      <c r="A282" s="75" t="s">
        <v>15</v>
      </c>
      <c r="B282" s="40" t="s">
        <v>18</v>
      </c>
      <c r="C282" s="19"/>
      <c r="D282" s="19"/>
      <c r="E282" s="19"/>
      <c r="F282" s="19"/>
      <c r="G282" s="19"/>
      <c r="H282" s="19"/>
      <c r="I282" s="19"/>
      <c r="J282" s="20" t="str">
        <f t="shared" si="78"/>
        <v/>
      </c>
      <c r="K282" s="8"/>
      <c r="L282" s="8"/>
      <c r="M282" s="24" t="str">
        <f t="shared" si="79"/>
        <v/>
      </c>
      <c r="N282" s="15" t="str">
        <f t="shared" si="80"/>
        <v/>
      </c>
    </row>
    <row r="283" spans="1:16" x14ac:dyDescent="0.25">
      <c r="A283" s="176" t="s">
        <v>60</v>
      </c>
      <c r="B283" s="177"/>
      <c r="C283" s="177"/>
      <c r="D283" s="177"/>
      <c r="E283" s="177"/>
      <c r="F283" s="177"/>
      <c r="G283" s="177"/>
      <c r="H283" s="177"/>
      <c r="I283" s="177"/>
      <c r="J283" s="76">
        <f>SUMIF(B255:B280,"Reg.",J255:J280)</f>
        <v>0</v>
      </c>
      <c r="K283" s="25"/>
      <c r="L283" s="25"/>
      <c r="M283" s="26"/>
      <c r="N283" s="80">
        <f>SUMIF($B257:$B282,"Reg.",$N257:$N282)</f>
        <v>0</v>
      </c>
      <c r="O283" s="51">
        <f>O252+J283</f>
        <v>0</v>
      </c>
      <c r="P283" s="7">
        <f>P252+N283</f>
        <v>0</v>
      </c>
    </row>
    <row r="284" spans="1:16" ht="13.8" thickBot="1" x14ac:dyDescent="0.3">
      <c r="A284" s="176" t="s">
        <v>63</v>
      </c>
      <c r="B284" s="177"/>
      <c r="C284" s="177"/>
      <c r="D284" s="177"/>
      <c r="E284" s="177"/>
      <c r="F284" s="177"/>
      <c r="G284" s="177"/>
      <c r="H284" s="177"/>
      <c r="I284" s="177"/>
      <c r="J284" s="76">
        <f>SUMIF(B255:B280,"O.T.",J255:J280)</f>
        <v>0</v>
      </c>
      <c r="K284" s="25"/>
      <c r="L284" s="25"/>
      <c r="M284" s="26"/>
      <c r="N284" s="80">
        <f>SUMIF($B257:$B282,"O.T.",$N257:$N282)</f>
        <v>0</v>
      </c>
      <c r="O284" s="51">
        <f>O253+J284</f>
        <v>0</v>
      </c>
      <c r="P284" s="7">
        <f>P253+N284</f>
        <v>0</v>
      </c>
    </row>
    <row r="285" spans="1:16" x14ac:dyDescent="0.25">
      <c r="A285" s="172" t="s">
        <v>71</v>
      </c>
      <c r="B285" s="172"/>
      <c r="C285" s="172"/>
      <c r="D285" s="172"/>
      <c r="E285" s="172"/>
      <c r="F285" s="172"/>
      <c r="G285" s="172"/>
      <c r="H285" s="172"/>
      <c r="I285" s="172"/>
      <c r="J285" s="172"/>
      <c r="K285" s="172"/>
      <c r="L285" s="172"/>
      <c r="M285" s="172"/>
      <c r="N285" s="172"/>
    </row>
    <row r="286" spans="1:16" ht="13.2" customHeight="1" x14ac:dyDescent="0.25">
      <c r="A286" s="47" t="s">
        <v>14</v>
      </c>
      <c r="B286" s="182" t="s">
        <v>76</v>
      </c>
      <c r="C286" s="182"/>
      <c r="D286" s="182"/>
      <c r="E286" s="182"/>
      <c r="F286" s="182"/>
      <c r="G286" s="182"/>
      <c r="H286" s="182"/>
      <c r="I286" s="182"/>
      <c r="J286" s="48"/>
      <c r="K286" s="49"/>
      <c r="L286" s="49"/>
      <c r="M286" s="48"/>
      <c r="N286" s="50"/>
    </row>
    <row r="287" spans="1:16" ht="26.4" x14ac:dyDescent="0.25">
      <c r="A287" s="12" t="s">
        <v>15</v>
      </c>
      <c r="B287" s="40" t="s">
        <v>77</v>
      </c>
      <c r="C287" s="69"/>
      <c r="D287" s="69"/>
      <c r="E287" s="69"/>
      <c r="F287" s="69"/>
      <c r="G287" s="69"/>
      <c r="H287" s="69"/>
      <c r="I287" s="69"/>
      <c r="J287" s="21" t="s">
        <v>19</v>
      </c>
      <c r="K287" s="11" t="s">
        <v>20</v>
      </c>
      <c r="L287" s="11" t="s">
        <v>21</v>
      </c>
      <c r="M287" s="21" t="s">
        <v>22</v>
      </c>
      <c r="N287" s="14" t="s">
        <v>23</v>
      </c>
    </row>
    <row r="288" spans="1:16" x14ac:dyDescent="0.25">
      <c r="A288" s="75" t="s">
        <v>14</v>
      </c>
      <c r="B288" s="40" t="s">
        <v>17</v>
      </c>
      <c r="C288" s="19"/>
      <c r="D288" s="19"/>
      <c r="E288" s="19"/>
      <c r="F288" s="19"/>
      <c r="G288" s="19"/>
      <c r="H288" s="19"/>
      <c r="I288" s="19"/>
      <c r="J288" s="20" t="str">
        <f t="shared" ref="J288:J313" si="89">IF(SUM(C288:I288)&gt;0,SUM(C288:I288),"")</f>
        <v/>
      </c>
      <c r="K288" s="8"/>
      <c r="L288" s="8"/>
      <c r="M288" s="24" t="str">
        <f>IF(K288+L288&gt;0,K288+L288,"")</f>
        <v/>
      </c>
      <c r="N288" s="15" t="str">
        <f>IF(J288="","",J288*M288)</f>
        <v/>
      </c>
    </row>
    <row r="289" spans="1:14" x14ac:dyDescent="0.25">
      <c r="A289" s="75" t="s">
        <v>15</v>
      </c>
      <c r="B289" s="40" t="s">
        <v>18</v>
      </c>
      <c r="C289" s="19"/>
      <c r="D289" s="19"/>
      <c r="E289" s="19"/>
      <c r="F289" s="19"/>
      <c r="G289" s="19"/>
      <c r="H289" s="19"/>
      <c r="I289" s="19"/>
      <c r="J289" s="20" t="str">
        <f t="shared" si="89"/>
        <v/>
      </c>
      <c r="K289" s="8"/>
      <c r="L289" s="8"/>
      <c r="M289" s="24" t="str">
        <f t="shared" ref="M289:M313" si="90">IF(K289+L289&gt;0,K289+L289,"")</f>
        <v/>
      </c>
      <c r="N289" s="15" t="str">
        <f t="shared" ref="N289:N313" si="91">IF(J289="","",J289*M289)</f>
        <v/>
      </c>
    </row>
    <row r="290" spans="1:14" x14ac:dyDescent="0.25">
      <c r="A290" s="75" t="s">
        <v>14</v>
      </c>
      <c r="B290" s="40" t="s">
        <v>17</v>
      </c>
      <c r="C290" s="19"/>
      <c r="D290" s="19"/>
      <c r="E290" s="19"/>
      <c r="F290" s="19"/>
      <c r="G290" s="19"/>
      <c r="H290" s="19"/>
      <c r="I290" s="19"/>
      <c r="J290" s="20" t="str">
        <f t="shared" si="89"/>
        <v/>
      </c>
      <c r="K290" s="8"/>
      <c r="L290" s="8"/>
      <c r="M290" s="24" t="str">
        <f t="shared" si="90"/>
        <v/>
      </c>
      <c r="N290" s="15" t="str">
        <f t="shared" si="91"/>
        <v/>
      </c>
    </row>
    <row r="291" spans="1:14" x14ac:dyDescent="0.25">
      <c r="A291" s="75" t="s">
        <v>15</v>
      </c>
      <c r="B291" s="40" t="s">
        <v>18</v>
      </c>
      <c r="C291" s="19"/>
      <c r="D291" s="19"/>
      <c r="E291" s="19"/>
      <c r="F291" s="19"/>
      <c r="G291" s="19"/>
      <c r="H291" s="19"/>
      <c r="I291" s="19"/>
      <c r="J291" s="20" t="str">
        <f t="shared" si="89"/>
        <v/>
      </c>
      <c r="K291" s="8"/>
      <c r="L291" s="8"/>
      <c r="M291" s="24" t="str">
        <f t="shared" si="90"/>
        <v/>
      </c>
      <c r="N291" s="15" t="str">
        <f t="shared" si="91"/>
        <v/>
      </c>
    </row>
    <row r="292" spans="1:14" x14ac:dyDescent="0.25">
      <c r="A292" s="75" t="s">
        <v>14</v>
      </c>
      <c r="B292" s="40" t="s">
        <v>17</v>
      </c>
      <c r="C292" s="19"/>
      <c r="D292" s="19"/>
      <c r="E292" s="19"/>
      <c r="F292" s="19"/>
      <c r="G292" s="19"/>
      <c r="H292" s="19"/>
      <c r="I292" s="19"/>
      <c r="J292" s="20" t="str">
        <f t="shared" si="89"/>
        <v/>
      </c>
      <c r="K292" s="8"/>
      <c r="L292" s="8"/>
      <c r="M292" s="24" t="str">
        <f t="shared" si="90"/>
        <v/>
      </c>
      <c r="N292" s="15" t="str">
        <f t="shared" si="91"/>
        <v/>
      </c>
    </row>
    <row r="293" spans="1:14" x14ac:dyDescent="0.25">
      <c r="A293" s="75" t="s">
        <v>15</v>
      </c>
      <c r="B293" s="40" t="s">
        <v>18</v>
      </c>
      <c r="C293" s="19"/>
      <c r="D293" s="19"/>
      <c r="E293" s="19"/>
      <c r="F293" s="19"/>
      <c r="G293" s="19"/>
      <c r="H293" s="19"/>
      <c r="I293" s="19"/>
      <c r="J293" s="20" t="str">
        <f t="shared" si="89"/>
        <v/>
      </c>
      <c r="K293" s="8"/>
      <c r="L293" s="8"/>
      <c r="M293" s="24" t="str">
        <f t="shared" si="90"/>
        <v/>
      </c>
      <c r="N293" s="15" t="str">
        <f t="shared" si="91"/>
        <v/>
      </c>
    </row>
    <row r="294" spans="1:14" x14ac:dyDescent="0.25">
      <c r="A294" s="75" t="s">
        <v>14</v>
      </c>
      <c r="B294" s="40" t="s">
        <v>17</v>
      </c>
      <c r="C294" s="19"/>
      <c r="D294" s="19"/>
      <c r="E294" s="19"/>
      <c r="F294" s="19"/>
      <c r="G294" s="19"/>
      <c r="H294" s="19"/>
      <c r="I294" s="19"/>
      <c r="J294" s="20" t="str">
        <f t="shared" si="89"/>
        <v/>
      </c>
      <c r="K294" s="8"/>
      <c r="L294" s="8"/>
      <c r="M294" s="24" t="str">
        <f t="shared" si="90"/>
        <v/>
      </c>
      <c r="N294" s="15" t="str">
        <f t="shared" si="91"/>
        <v/>
      </c>
    </row>
    <row r="295" spans="1:14" x14ac:dyDescent="0.25">
      <c r="A295" s="75" t="s">
        <v>15</v>
      </c>
      <c r="B295" s="40" t="s">
        <v>18</v>
      </c>
      <c r="C295" s="19"/>
      <c r="D295" s="19"/>
      <c r="E295" s="19"/>
      <c r="F295" s="19"/>
      <c r="G295" s="19"/>
      <c r="H295" s="19"/>
      <c r="I295" s="19"/>
      <c r="J295" s="20" t="str">
        <f t="shared" si="89"/>
        <v/>
      </c>
      <c r="K295" s="8"/>
      <c r="L295" s="8"/>
      <c r="M295" s="24" t="str">
        <f t="shared" si="90"/>
        <v/>
      </c>
      <c r="N295" s="15" t="str">
        <f t="shared" si="91"/>
        <v/>
      </c>
    </row>
    <row r="296" spans="1:14" x14ac:dyDescent="0.25">
      <c r="A296" s="75" t="s">
        <v>14</v>
      </c>
      <c r="B296" s="100" t="s">
        <v>17</v>
      </c>
      <c r="C296" s="19"/>
      <c r="D296" s="19"/>
      <c r="E296" s="19"/>
      <c r="F296" s="19"/>
      <c r="G296" s="19"/>
      <c r="H296" s="19"/>
      <c r="I296" s="19"/>
      <c r="J296" s="20" t="str">
        <f t="shared" ref="J296:J301" si="92">IF(SUM(C296:I296)&gt;0,SUM(C296:I296),"")</f>
        <v/>
      </c>
      <c r="K296" s="8"/>
      <c r="L296" s="8"/>
      <c r="M296" s="24" t="str">
        <f t="shared" ref="M296:M301" si="93">IF(K296+L296&gt;0,K296+L296,"")</f>
        <v/>
      </c>
      <c r="N296" s="15" t="str">
        <f t="shared" ref="N296:N301" si="94">IF(J296="","",J296*M296)</f>
        <v/>
      </c>
    </row>
    <row r="297" spans="1:14" x14ac:dyDescent="0.25">
      <c r="A297" s="75" t="s">
        <v>15</v>
      </c>
      <c r="B297" s="100" t="s">
        <v>18</v>
      </c>
      <c r="C297" s="19"/>
      <c r="D297" s="19"/>
      <c r="E297" s="19"/>
      <c r="F297" s="19"/>
      <c r="G297" s="19"/>
      <c r="H297" s="19"/>
      <c r="I297" s="19"/>
      <c r="J297" s="20" t="str">
        <f t="shared" si="92"/>
        <v/>
      </c>
      <c r="K297" s="8"/>
      <c r="L297" s="8"/>
      <c r="M297" s="24" t="str">
        <f t="shared" si="93"/>
        <v/>
      </c>
      <c r="N297" s="15" t="str">
        <f t="shared" si="94"/>
        <v/>
      </c>
    </row>
    <row r="298" spans="1:14" x14ac:dyDescent="0.25">
      <c r="A298" s="75" t="s">
        <v>14</v>
      </c>
      <c r="B298" s="116" t="s">
        <v>17</v>
      </c>
      <c r="C298" s="19"/>
      <c r="D298" s="19"/>
      <c r="E298" s="19"/>
      <c r="F298" s="19"/>
      <c r="G298" s="19"/>
      <c r="H298" s="19"/>
      <c r="I298" s="19"/>
      <c r="J298" s="20" t="str">
        <f t="shared" ref="J298:J300" si="95">IF(SUM(C298:I298)&gt;0,SUM(C298:I298),"")</f>
        <v/>
      </c>
      <c r="K298" s="8"/>
      <c r="L298" s="8"/>
      <c r="M298" s="24" t="str">
        <f t="shared" ref="M298:M300" si="96">IF(K298+L298&gt;0,K298+L298,"")</f>
        <v/>
      </c>
      <c r="N298" s="15" t="str">
        <f t="shared" ref="N298:N300" si="97">IF(J298="","",J298*M298)</f>
        <v/>
      </c>
    </row>
    <row r="299" spans="1:14" x14ac:dyDescent="0.25">
      <c r="A299" s="75" t="s">
        <v>15</v>
      </c>
      <c r="B299" s="116" t="s">
        <v>18</v>
      </c>
      <c r="C299" s="19"/>
      <c r="D299" s="19"/>
      <c r="E299" s="19"/>
      <c r="F299" s="19"/>
      <c r="G299" s="19"/>
      <c r="H299" s="19"/>
      <c r="I299" s="19"/>
      <c r="J299" s="20" t="str">
        <f t="shared" si="95"/>
        <v/>
      </c>
      <c r="K299" s="8"/>
      <c r="L299" s="8"/>
      <c r="M299" s="24" t="str">
        <f t="shared" si="96"/>
        <v/>
      </c>
      <c r="N299" s="15" t="str">
        <f t="shared" si="97"/>
        <v/>
      </c>
    </row>
    <row r="300" spans="1:14" x14ac:dyDescent="0.25">
      <c r="A300" s="75" t="s">
        <v>14</v>
      </c>
      <c r="B300" s="100" t="s">
        <v>17</v>
      </c>
      <c r="C300" s="19"/>
      <c r="D300" s="19"/>
      <c r="E300" s="19"/>
      <c r="F300" s="19"/>
      <c r="G300" s="19"/>
      <c r="H300" s="19"/>
      <c r="I300" s="19"/>
      <c r="J300" s="20" t="str">
        <f t="shared" si="95"/>
        <v/>
      </c>
      <c r="K300" s="8"/>
      <c r="L300" s="8"/>
      <c r="M300" s="24" t="str">
        <f t="shared" si="96"/>
        <v/>
      </c>
      <c r="N300" s="15" t="str">
        <f t="shared" si="97"/>
        <v/>
      </c>
    </row>
    <row r="301" spans="1:14" x14ac:dyDescent="0.25">
      <c r="A301" s="75" t="s">
        <v>15</v>
      </c>
      <c r="B301" s="100" t="s">
        <v>18</v>
      </c>
      <c r="C301" s="19"/>
      <c r="D301" s="19"/>
      <c r="E301" s="19"/>
      <c r="F301" s="19"/>
      <c r="G301" s="19"/>
      <c r="H301" s="19"/>
      <c r="I301" s="19"/>
      <c r="J301" s="20" t="str">
        <f t="shared" si="92"/>
        <v/>
      </c>
      <c r="K301" s="8"/>
      <c r="L301" s="8"/>
      <c r="M301" s="24" t="str">
        <f t="shared" si="93"/>
        <v/>
      </c>
      <c r="N301" s="15" t="str">
        <f t="shared" si="94"/>
        <v/>
      </c>
    </row>
    <row r="302" spans="1:14" x14ac:dyDescent="0.25">
      <c r="A302" s="75" t="s">
        <v>14</v>
      </c>
      <c r="B302" s="40" t="s">
        <v>17</v>
      </c>
      <c r="C302" s="19"/>
      <c r="D302" s="19"/>
      <c r="E302" s="19"/>
      <c r="F302" s="19"/>
      <c r="G302" s="19"/>
      <c r="H302" s="19"/>
      <c r="I302" s="19"/>
      <c r="J302" s="20" t="str">
        <f t="shared" si="89"/>
        <v/>
      </c>
      <c r="K302" s="8"/>
      <c r="L302" s="8"/>
      <c r="M302" s="24" t="str">
        <f t="shared" si="90"/>
        <v/>
      </c>
      <c r="N302" s="15" t="str">
        <f t="shared" si="91"/>
        <v/>
      </c>
    </row>
    <row r="303" spans="1:14" x14ac:dyDescent="0.25">
      <c r="A303" s="75" t="s">
        <v>15</v>
      </c>
      <c r="B303" s="40" t="s">
        <v>18</v>
      </c>
      <c r="C303" s="19"/>
      <c r="D303" s="19"/>
      <c r="E303" s="19"/>
      <c r="F303" s="19"/>
      <c r="G303" s="19"/>
      <c r="H303" s="19"/>
      <c r="I303" s="19"/>
      <c r="J303" s="20" t="str">
        <f t="shared" si="89"/>
        <v/>
      </c>
      <c r="K303" s="8"/>
      <c r="L303" s="8"/>
      <c r="M303" s="24" t="str">
        <f t="shared" si="90"/>
        <v/>
      </c>
      <c r="N303" s="15" t="str">
        <f t="shared" si="91"/>
        <v/>
      </c>
    </row>
    <row r="304" spans="1:14" x14ac:dyDescent="0.25">
      <c r="A304" s="75" t="s">
        <v>14</v>
      </c>
      <c r="B304" s="40" t="s">
        <v>17</v>
      </c>
      <c r="C304" s="19"/>
      <c r="D304" s="19"/>
      <c r="E304" s="19"/>
      <c r="F304" s="19"/>
      <c r="G304" s="19"/>
      <c r="H304" s="19"/>
      <c r="I304" s="19"/>
      <c r="J304" s="20" t="str">
        <f t="shared" si="89"/>
        <v/>
      </c>
      <c r="K304" s="8"/>
      <c r="L304" s="8"/>
      <c r="M304" s="24" t="str">
        <f t="shared" ref="M304:M307" si="98">IF(K304+L304&gt;0,K304+L304,"")</f>
        <v/>
      </c>
      <c r="N304" s="15" t="str">
        <f t="shared" ref="N304:N307" si="99">IF(J304="","",J304*M304)</f>
        <v/>
      </c>
    </row>
    <row r="305" spans="1:16" x14ac:dyDescent="0.25">
      <c r="A305" s="75" t="s">
        <v>15</v>
      </c>
      <c r="B305" s="40" t="s">
        <v>18</v>
      </c>
      <c r="C305" s="19"/>
      <c r="D305" s="19"/>
      <c r="E305" s="19"/>
      <c r="F305" s="19"/>
      <c r="G305" s="19"/>
      <c r="H305" s="19"/>
      <c r="I305" s="19"/>
      <c r="J305" s="20" t="str">
        <f t="shared" si="89"/>
        <v/>
      </c>
      <c r="K305" s="8"/>
      <c r="L305" s="8"/>
      <c r="M305" s="24" t="str">
        <f t="shared" si="98"/>
        <v/>
      </c>
      <c r="N305" s="15" t="str">
        <f t="shared" si="99"/>
        <v/>
      </c>
    </row>
    <row r="306" spans="1:16" x14ac:dyDescent="0.25">
      <c r="A306" s="75" t="s">
        <v>14</v>
      </c>
      <c r="B306" s="40" t="s">
        <v>17</v>
      </c>
      <c r="C306" s="19"/>
      <c r="D306" s="19"/>
      <c r="E306" s="19"/>
      <c r="F306" s="19"/>
      <c r="G306" s="19"/>
      <c r="H306" s="19"/>
      <c r="I306" s="19"/>
      <c r="J306" s="20" t="str">
        <f t="shared" si="89"/>
        <v/>
      </c>
      <c r="K306" s="8"/>
      <c r="L306" s="8"/>
      <c r="M306" s="24" t="str">
        <f t="shared" si="98"/>
        <v/>
      </c>
      <c r="N306" s="15" t="str">
        <f t="shared" si="99"/>
        <v/>
      </c>
    </row>
    <row r="307" spans="1:16" x14ac:dyDescent="0.25">
      <c r="A307" s="75" t="s">
        <v>15</v>
      </c>
      <c r="B307" s="40" t="s">
        <v>18</v>
      </c>
      <c r="C307" s="19"/>
      <c r="D307" s="19"/>
      <c r="E307" s="19"/>
      <c r="F307" s="19"/>
      <c r="G307" s="19"/>
      <c r="H307" s="19"/>
      <c r="I307" s="19"/>
      <c r="J307" s="20" t="str">
        <f t="shared" si="89"/>
        <v/>
      </c>
      <c r="K307" s="8"/>
      <c r="L307" s="8"/>
      <c r="M307" s="24" t="str">
        <f t="shared" si="98"/>
        <v/>
      </c>
      <c r="N307" s="15" t="str">
        <f t="shared" si="99"/>
        <v/>
      </c>
    </row>
    <row r="308" spans="1:16" x14ac:dyDescent="0.25">
      <c r="A308" s="75" t="s">
        <v>14</v>
      </c>
      <c r="B308" s="40" t="s">
        <v>17</v>
      </c>
      <c r="C308" s="19"/>
      <c r="D308" s="19"/>
      <c r="E308" s="19"/>
      <c r="F308" s="19"/>
      <c r="G308" s="19"/>
      <c r="H308" s="19"/>
      <c r="I308" s="19"/>
      <c r="J308" s="20" t="str">
        <f t="shared" si="89"/>
        <v/>
      </c>
      <c r="K308" s="8"/>
      <c r="L308" s="8"/>
      <c r="M308" s="24" t="str">
        <f t="shared" si="90"/>
        <v/>
      </c>
      <c r="N308" s="15" t="str">
        <f t="shared" si="91"/>
        <v/>
      </c>
    </row>
    <row r="309" spans="1:16" x14ac:dyDescent="0.25">
      <c r="A309" s="75" t="s">
        <v>15</v>
      </c>
      <c r="B309" s="40" t="s">
        <v>18</v>
      </c>
      <c r="C309" s="19"/>
      <c r="D309" s="19"/>
      <c r="E309" s="19"/>
      <c r="F309" s="19"/>
      <c r="G309" s="19"/>
      <c r="H309" s="19"/>
      <c r="I309" s="19"/>
      <c r="J309" s="20" t="str">
        <f t="shared" si="89"/>
        <v/>
      </c>
      <c r="K309" s="8"/>
      <c r="L309" s="8"/>
      <c r="M309" s="24" t="str">
        <f t="shared" si="90"/>
        <v/>
      </c>
      <c r="N309" s="15" t="str">
        <f t="shared" si="91"/>
        <v/>
      </c>
    </row>
    <row r="310" spans="1:16" x14ac:dyDescent="0.25">
      <c r="A310" s="75" t="s">
        <v>14</v>
      </c>
      <c r="B310" s="40" t="s">
        <v>17</v>
      </c>
      <c r="C310" s="19"/>
      <c r="D310" s="19"/>
      <c r="E310" s="19"/>
      <c r="F310" s="19"/>
      <c r="G310" s="19"/>
      <c r="H310" s="19"/>
      <c r="I310" s="19"/>
      <c r="J310" s="20" t="str">
        <f t="shared" si="89"/>
        <v/>
      </c>
      <c r="K310" s="8"/>
      <c r="L310" s="8"/>
      <c r="M310" s="24" t="str">
        <f t="shared" si="90"/>
        <v/>
      </c>
      <c r="N310" s="15" t="str">
        <f t="shared" si="91"/>
        <v/>
      </c>
    </row>
    <row r="311" spans="1:16" x14ac:dyDescent="0.25">
      <c r="A311" s="75" t="s">
        <v>15</v>
      </c>
      <c r="B311" s="40" t="s">
        <v>18</v>
      </c>
      <c r="C311" s="19"/>
      <c r="D311" s="19"/>
      <c r="E311" s="19"/>
      <c r="F311" s="19"/>
      <c r="G311" s="19"/>
      <c r="H311" s="19"/>
      <c r="I311" s="19"/>
      <c r="J311" s="20" t="str">
        <f t="shared" si="89"/>
        <v/>
      </c>
      <c r="K311" s="8"/>
      <c r="L311" s="8"/>
      <c r="M311" s="24" t="str">
        <f t="shared" si="90"/>
        <v/>
      </c>
      <c r="N311" s="15" t="str">
        <f t="shared" si="91"/>
        <v/>
      </c>
    </row>
    <row r="312" spans="1:16" x14ac:dyDescent="0.25">
      <c r="A312" s="75" t="s">
        <v>14</v>
      </c>
      <c r="B312" s="40" t="s">
        <v>17</v>
      </c>
      <c r="C312" s="19"/>
      <c r="D312" s="19"/>
      <c r="E312" s="19"/>
      <c r="F312" s="19"/>
      <c r="G312" s="19"/>
      <c r="H312" s="19"/>
      <c r="I312" s="19"/>
      <c r="J312" s="20" t="str">
        <f t="shared" si="89"/>
        <v/>
      </c>
      <c r="K312" s="8"/>
      <c r="L312" s="8"/>
      <c r="M312" s="24" t="str">
        <f t="shared" si="90"/>
        <v/>
      </c>
      <c r="N312" s="15" t="str">
        <f t="shared" si="91"/>
        <v/>
      </c>
    </row>
    <row r="313" spans="1:16" x14ac:dyDescent="0.25">
      <c r="A313" s="75" t="s">
        <v>15</v>
      </c>
      <c r="B313" s="40" t="s">
        <v>18</v>
      </c>
      <c r="C313" s="19"/>
      <c r="D313" s="19"/>
      <c r="E313" s="19"/>
      <c r="F313" s="19"/>
      <c r="G313" s="19"/>
      <c r="H313" s="19"/>
      <c r="I313" s="19"/>
      <c r="J313" s="20" t="str">
        <f t="shared" si="89"/>
        <v/>
      </c>
      <c r="K313" s="8"/>
      <c r="L313" s="8"/>
      <c r="M313" s="24" t="str">
        <f t="shared" si="90"/>
        <v/>
      </c>
      <c r="N313" s="15" t="str">
        <f t="shared" si="91"/>
        <v/>
      </c>
    </row>
    <row r="314" spans="1:16" x14ac:dyDescent="0.25">
      <c r="A314" s="176" t="s">
        <v>60</v>
      </c>
      <c r="B314" s="177"/>
      <c r="C314" s="177"/>
      <c r="D314" s="177"/>
      <c r="E314" s="177"/>
      <c r="F314" s="177"/>
      <c r="G314" s="177"/>
      <c r="H314" s="177"/>
      <c r="I314" s="177"/>
      <c r="J314" s="76">
        <f>SUMIF(B286:B311,"Reg.",J286:J311)</f>
        <v>0</v>
      </c>
      <c r="K314" s="25"/>
      <c r="L314" s="25"/>
      <c r="M314" s="26"/>
      <c r="N314" s="80">
        <f>SUMIF($B288:$B313,"Reg.",$N288:$N313)</f>
        <v>0</v>
      </c>
      <c r="O314" s="51">
        <f>O283+J314</f>
        <v>0</v>
      </c>
      <c r="P314" s="7">
        <f>P283+N314</f>
        <v>0</v>
      </c>
    </row>
    <row r="315" spans="1:16" ht="13.8" thickBot="1" x14ac:dyDescent="0.3">
      <c r="A315" s="176" t="s">
        <v>63</v>
      </c>
      <c r="B315" s="177"/>
      <c r="C315" s="177"/>
      <c r="D315" s="177"/>
      <c r="E315" s="177"/>
      <c r="F315" s="177"/>
      <c r="G315" s="177"/>
      <c r="H315" s="177"/>
      <c r="I315" s="177"/>
      <c r="J315" s="76">
        <f>SUMIF(B286:B311,"O.T.",J286:J311)</f>
        <v>0</v>
      </c>
      <c r="K315" s="25"/>
      <c r="L315" s="25"/>
      <c r="M315" s="26"/>
      <c r="N315" s="80">
        <f>SUMIF($B288:$B313,"O.T.",$N288:$N313)</f>
        <v>0</v>
      </c>
      <c r="O315" s="51">
        <f>O284+J315</f>
        <v>0</v>
      </c>
      <c r="P315" s="7">
        <f>P284+N315</f>
        <v>0</v>
      </c>
    </row>
    <row r="316" spans="1:16" x14ac:dyDescent="0.25">
      <c r="A316" s="172" t="s">
        <v>72</v>
      </c>
      <c r="B316" s="172"/>
      <c r="C316" s="172"/>
      <c r="D316" s="172"/>
      <c r="E316" s="172"/>
      <c r="F316" s="172"/>
      <c r="G316" s="172"/>
      <c r="H316" s="172"/>
      <c r="I316" s="172"/>
      <c r="J316" s="172"/>
      <c r="K316" s="172"/>
      <c r="L316" s="172"/>
      <c r="M316" s="172"/>
      <c r="N316" s="172"/>
    </row>
    <row r="317" spans="1:16" ht="13.2" customHeight="1" x14ac:dyDescent="0.25">
      <c r="A317" s="47" t="s">
        <v>14</v>
      </c>
      <c r="B317" s="173" t="s">
        <v>76</v>
      </c>
      <c r="C317" s="174"/>
      <c r="D317" s="174"/>
      <c r="E317" s="174"/>
      <c r="F317" s="174"/>
      <c r="G317" s="174"/>
      <c r="H317" s="174"/>
      <c r="I317" s="175"/>
      <c r="J317" s="48"/>
      <c r="K317" s="49"/>
      <c r="L317" s="49"/>
      <c r="M317" s="48"/>
      <c r="N317" s="50"/>
    </row>
    <row r="318" spans="1:16" ht="26.4" x14ac:dyDescent="0.25">
      <c r="A318" s="12" t="s">
        <v>15</v>
      </c>
      <c r="B318" s="116" t="s">
        <v>77</v>
      </c>
      <c r="C318" s="69"/>
      <c r="D318" s="69"/>
      <c r="E318" s="69"/>
      <c r="F318" s="69"/>
      <c r="G318" s="69"/>
      <c r="H318" s="69"/>
      <c r="I318" s="69"/>
      <c r="J318" s="116" t="s">
        <v>19</v>
      </c>
      <c r="K318" s="11" t="s">
        <v>20</v>
      </c>
      <c r="L318" s="11" t="s">
        <v>21</v>
      </c>
      <c r="M318" s="116" t="s">
        <v>22</v>
      </c>
      <c r="N318" s="14" t="s">
        <v>23</v>
      </c>
    </row>
    <row r="319" spans="1:16" x14ac:dyDescent="0.25">
      <c r="A319" s="75" t="s">
        <v>14</v>
      </c>
      <c r="B319" s="116" t="s">
        <v>17</v>
      </c>
      <c r="C319" s="19"/>
      <c r="D319" s="19"/>
      <c r="E319" s="19"/>
      <c r="F319" s="19"/>
      <c r="G319" s="19"/>
      <c r="H319" s="19"/>
      <c r="I319" s="19"/>
      <c r="J319" s="20" t="str">
        <f t="shared" ref="J319:J329" si="100">IF(SUM(C319:I319)&gt;0,SUM(C319:I319),"")</f>
        <v/>
      </c>
      <c r="K319" s="8"/>
      <c r="L319" s="8"/>
      <c r="M319" s="24" t="str">
        <f>IF(K319+L319&gt;0,K319+L319,"")</f>
        <v/>
      </c>
      <c r="N319" s="15" t="str">
        <f>IF(J319="","",J319*M319)</f>
        <v/>
      </c>
    </row>
    <row r="320" spans="1:16" x14ac:dyDescent="0.25">
      <c r="A320" s="75" t="s">
        <v>15</v>
      </c>
      <c r="B320" s="116" t="s">
        <v>18</v>
      </c>
      <c r="C320" s="19"/>
      <c r="D320" s="19"/>
      <c r="E320" s="19"/>
      <c r="F320" s="19"/>
      <c r="G320" s="19"/>
      <c r="H320" s="19"/>
      <c r="I320" s="19"/>
      <c r="J320" s="20" t="str">
        <f t="shared" si="100"/>
        <v/>
      </c>
      <c r="K320" s="8"/>
      <c r="L320" s="8"/>
      <c r="M320" s="24" t="str">
        <f t="shared" ref="M320:M344" si="101">IF(K320+L320&gt;0,K320+L320,"")</f>
        <v/>
      </c>
      <c r="N320" s="15" t="str">
        <f t="shared" ref="N320:N344" si="102">IF(J320="","",J320*M320)</f>
        <v/>
      </c>
    </row>
    <row r="321" spans="1:14" x14ac:dyDescent="0.25">
      <c r="A321" s="75" t="s">
        <v>14</v>
      </c>
      <c r="B321" s="116" t="s">
        <v>17</v>
      </c>
      <c r="C321" s="19"/>
      <c r="D321" s="19"/>
      <c r="E321" s="19"/>
      <c r="F321" s="19"/>
      <c r="G321" s="19"/>
      <c r="H321" s="19"/>
      <c r="I321" s="19"/>
      <c r="J321" s="20" t="str">
        <f t="shared" si="100"/>
        <v/>
      </c>
      <c r="K321" s="8"/>
      <c r="L321" s="8"/>
      <c r="M321" s="24" t="str">
        <f t="shared" si="101"/>
        <v/>
      </c>
      <c r="N321" s="15" t="str">
        <f t="shared" si="102"/>
        <v/>
      </c>
    </row>
    <row r="322" spans="1:14" x14ac:dyDescent="0.25">
      <c r="A322" s="75" t="s">
        <v>15</v>
      </c>
      <c r="B322" s="116" t="s">
        <v>18</v>
      </c>
      <c r="C322" s="19"/>
      <c r="D322" s="19"/>
      <c r="E322" s="19"/>
      <c r="F322" s="19"/>
      <c r="G322" s="19"/>
      <c r="H322" s="19"/>
      <c r="I322" s="19"/>
      <c r="J322" s="20" t="str">
        <f t="shared" si="100"/>
        <v/>
      </c>
      <c r="K322" s="8"/>
      <c r="L322" s="8"/>
      <c r="M322" s="24" t="str">
        <f t="shared" si="101"/>
        <v/>
      </c>
      <c r="N322" s="15" t="str">
        <f t="shared" si="102"/>
        <v/>
      </c>
    </row>
    <row r="323" spans="1:14" x14ac:dyDescent="0.25">
      <c r="A323" s="75" t="s">
        <v>14</v>
      </c>
      <c r="B323" s="116" t="s">
        <v>17</v>
      </c>
      <c r="C323" s="19"/>
      <c r="D323" s="19"/>
      <c r="E323" s="19"/>
      <c r="F323" s="19"/>
      <c r="G323" s="19"/>
      <c r="H323" s="19"/>
      <c r="I323" s="19"/>
      <c r="J323" s="20" t="str">
        <f t="shared" si="100"/>
        <v/>
      </c>
      <c r="K323" s="8"/>
      <c r="L323" s="8"/>
      <c r="M323" s="24" t="str">
        <f t="shared" si="101"/>
        <v/>
      </c>
      <c r="N323" s="15" t="str">
        <f t="shared" si="102"/>
        <v/>
      </c>
    </row>
    <row r="324" spans="1:14" x14ac:dyDescent="0.25">
      <c r="A324" s="75" t="s">
        <v>15</v>
      </c>
      <c r="B324" s="116" t="s">
        <v>18</v>
      </c>
      <c r="C324" s="19"/>
      <c r="D324" s="19"/>
      <c r="E324" s="19"/>
      <c r="F324" s="19"/>
      <c r="G324" s="19"/>
      <c r="H324" s="19"/>
      <c r="I324" s="19"/>
      <c r="J324" s="20" t="str">
        <f t="shared" si="100"/>
        <v/>
      </c>
      <c r="K324" s="8"/>
      <c r="L324" s="8"/>
      <c r="M324" s="24" t="str">
        <f t="shared" si="101"/>
        <v/>
      </c>
      <c r="N324" s="15" t="str">
        <f t="shared" si="102"/>
        <v/>
      </c>
    </row>
    <row r="325" spans="1:14" x14ac:dyDescent="0.25">
      <c r="A325" s="75" t="s">
        <v>14</v>
      </c>
      <c r="B325" s="116" t="s">
        <v>17</v>
      </c>
      <c r="C325" s="19"/>
      <c r="D325" s="19"/>
      <c r="E325" s="19"/>
      <c r="F325" s="19"/>
      <c r="G325" s="19"/>
      <c r="H325" s="19"/>
      <c r="I325" s="19"/>
      <c r="J325" s="20" t="str">
        <f t="shared" si="100"/>
        <v/>
      </c>
      <c r="K325" s="8"/>
      <c r="L325" s="8"/>
      <c r="M325" s="24" t="str">
        <f t="shared" si="101"/>
        <v/>
      </c>
      <c r="N325" s="15" t="str">
        <f t="shared" si="102"/>
        <v/>
      </c>
    </row>
    <row r="326" spans="1:14" x14ac:dyDescent="0.25">
      <c r="A326" s="75" t="s">
        <v>15</v>
      </c>
      <c r="B326" s="116" t="s">
        <v>18</v>
      </c>
      <c r="C326" s="19"/>
      <c r="D326" s="19"/>
      <c r="E326" s="19"/>
      <c r="F326" s="19"/>
      <c r="G326" s="19"/>
      <c r="H326" s="19"/>
      <c r="I326" s="19"/>
      <c r="J326" s="20" t="str">
        <f t="shared" si="100"/>
        <v/>
      </c>
      <c r="K326" s="8"/>
      <c r="L326" s="8"/>
      <c r="M326" s="24" t="str">
        <f t="shared" si="101"/>
        <v/>
      </c>
      <c r="N326" s="15" t="str">
        <f t="shared" si="102"/>
        <v/>
      </c>
    </row>
    <row r="327" spans="1:14" x14ac:dyDescent="0.25">
      <c r="A327" s="75" t="s">
        <v>14</v>
      </c>
      <c r="B327" s="116" t="s">
        <v>17</v>
      </c>
      <c r="C327" s="19"/>
      <c r="D327" s="19"/>
      <c r="E327" s="19"/>
      <c r="F327" s="19"/>
      <c r="G327" s="19"/>
      <c r="H327" s="19"/>
      <c r="I327" s="19"/>
      <c r="J327" s="20" t="str">
        <f t="shared" si="100"/>
        <v/>
      </c>
      <c r="K327" s="8"/>
      <c r="L327" s="8"/>
      <c r="M327" s="24" t="str">
        <f t="shared" si="101"/>
        <v/>
      </c>
      <c r="N327" s="15" t="str">
        <f t="shared" si="102"/>
        <v/>
      </c>
    </row>
    <row r="328" spans="1:14" x14ac:dyDescent="0.25">
      <c r="A328" s="75" t="s">
        <v>15</v>
      </c>
      <c r="B328" s="116" t="s">
        <v>18</v>
      </c>
      <c r="C328" s="19"/>
      <c r="D328" s="19"/>
      <c r="E328" s="19"/>
      <c r="F328" s="19"/>
      <c r="G328" s="19"/>
      <c r="H328" s="19"/>
      <c r="I328" s="19"/>
      <c r="J328" s="20" t="str">
        <f t="shared" si="100"/>
        <v/>
      </c>
      <c r="K328" s="8"/>
      <c r="L328" s="8"/>
      <c r="M328" s="24" t="str">
        <f t="shared" si="101"/>
        <v/>
      </c>
      <c r="N328" s="15" t="str">
        <f t="shared" si="102"/>
        <v/>
      </c>
    </row>
    <row r="329" spans="1:14" x14ac:dyDescent="0.25">
      <c r="A329" s="75" t="s">
        <v>14</v>
      </c>
      <c r="B329" s="116" t="s">
        <v>17</v>
      </c>
      <c r="C329" s="19"/>
      <c r="D329" s="19"/>
      <c r="E329" s="19"/>
      <c r="F329" s="19"/>
      <c r="G329" s="19"/>
      <c r="H329" s="19"/>
      <c r="I329" s="19"/>
      <c r="J329" s="20" t="str">
        <f t="shared" si="100"/>
        <v/>
      </c>
      <c r="K329" s="8"/>
      <c r="L329" s="8"/>
      <c r="M329" s="24" t="str">
        <f t="shared" si="101"/>
        <v/>
      </c>
      <c r="N329" s="15" t="str">
        <f t="shared" si="102"/>
        <v/>
      </c>
    </row>
    <row r="330" spans="1:14" x14ac:dyDescent="0.25">
      <c r="A330" s="75" t="s">
        <v>15</v>
      </c>
      <c r="B330" s="116" t="s">
        <v>18</v>
      </c>
      <c r="C330" s="19"/>
      <c r="D330" s="19"/>
      <c r="E330" s="19"/>
      <c r="F330" s="19"/>
      <c r="G330" s="19"/>
      <c r="H330" s="19"/>
      <c r="I330" s="19"/>
      <c r="J330" s="20" t="str">
        <f t="shared" ref="J330:J335" si="103">IF(SUM(C330:I330)&gt;0,SUM(C330:I330),"")</f>
        <v/>
      </c>
      <c r="K330" s="8"/>
      <c r="L330" s="8"/>
      <c r="M330" s="24" t="str">
        <f t="shared" si="101"/>
        <v/>
      </c>
      <c r="N330" s="15" t="str">
        <f t="shared" si="102"/>
        <v/>
      </c>
    </row>
    <row r="331" spans="1:14" x14ac:dyDescent="0.25">
      <c r="A331" s="75" t="s">
        <v>14</v>
      </c>
      <c r="B331" s="116" t="s">
        <v>17</v>
      </c>
      <c r="C331" s="19"/>
      <c r="D331" s="19"/>
      <c r="E331" s="19"/>
      <c r="F331" s="19"/>
      <c r="G331" s="19"/>
      <c r="H331" s="19"/>
      <c r="I331" s="19"/>
      <c r="J331" s="20" t="str">
        <f t="shared" si="103"/>
        <v/>
      </c>
      <c r="K331" s="8"/>
      <c r="L331" s="8"/>
      <c r="M331" s="24" t="str">
        <f t="shared" si="101"/>
        <v/>
      </c>
      <c r="N331" s="15" t="str">
        <f t="shared" si="102"/>
        <v/>
      </c>
    </row>
    <row r="332" spans="1:14" x14ac:dyDescent="0.25">
      <c r="A332" s="75" t="s">
        <v>15</v>
      </c>
      <c r="B332" s="116" t="s">
        <v>18</v>
      </c>
      <c r="C332" s="19"/>
      <c r="D332" s="19"/>
      <c r="E332" s="19"/>
      <c r="F332" s="19"/>
      <c r="G332" s="19"/>
      <c r="H332" s="19"/>
      <c r="I332" s="19"/>
      <c r="J332" s="20" t="str">
        <f t="shared" si="103"/>
        <v/>
      </c>
      <c r="K332" s="8"/>
      <c r="L332" s="8"/>
      <c r="M332" s="24" t="str">
        <f t="shared" si="101"/>
        <v/>
      </c>
      <c r="N332" s="15" t="str">
        <f t="shared" si="102"/>
        <v/>
      </c>
    </row>
    <row r="333" spans="1:14" x14ac:dyDescent="0.25">
      <c r="A333" s="75" t="s">
        <v>14</v>
      </c>
      <c r="B333" s="116" t="s">
        <v>17</v>
      </c>
      <c r="C333" s="19"/>
      <c r="D333" s="19"/>
      <c r="E333" s="19"/>
      <c r="F333" s="19"/>
      <c r="G333" s="19"/>
      <c r="H333" s="19"/>
      <c r="I333" s="19"/>
      <c r="J333" s="20" t="str">
        <f t="shared" si="103"/>
        <v/>
      </c>
      <c r="K333" s="8"/>
      <c r="L333" s="8"/>
      <c r="M333" s="24" t="str">
        <f t="shared" si="101"/>
        <v/>
      </c>
      <c r="N333" s="15" t="str">
        <f t="shared" si="102"/>
        <v/>
      </c>
    </row>
    <row r="334" spans="1:14" x14ac:dyDescent="0.25">
      <c r="A334" s="75" t="s">
        <v>15</v>
      </c>
      <c r="B334" s="116" t="s">
        <v>18</v>
      </c>
      <c r="C334" s="19"/>
      <c r="D334" s="19"/>
      <c r="E334" s="19"/>
      <c r="F334" s="19"/>
      <c r="G334" s="19"/>
      <c r="H334" s="19"/>
      <c r="I334" s="19"/>
      <c r="J334" s="20" t="str">
        <f t="shared" si="103"/>
        <v/>
      </c>
      <c r="K334" s="8"/>
      <c r="L334" s="8"/>
      <c r="M334" s="24" t="str">
        <f t="shared" si="101"/>
        <v/>
      </c>
      <c r="N334" s="15" t="str">
        <f t="shared" si="102"/>
        <v/>
      </c>
    </row>
    <row r="335" spans="1:14" x14ac:dyDescent="0.25">
      <c r="A335" s="75" t="s">
        <v>14</v>
      </c>
      <c r="B335" s="116" t="s">
        <v>17</v>
      </c>
      <c r="C335" s="19"/>
      <c r="D335" s="19"/>
      <c r="E335" s="19"/>
      <c r="F335" s="19"/>
      <c r="G335" s="19"/>
      <c r="H335" s="19"/>
      <c r="I335" s="19"/>
      <c r="J335" s="20" t="str">
        <f t="shared" si="103"/>
        <v/>
      </c>
      <c r="K335" s="8"/>
      <c r="L335" s="8"/>
      <c r="M335" s="24" t="str">
        <f t="shared" si="101"/>
        <v/>
      </c>
      <c r="N335" s="15" t="str">
        <f t="shared" si="102"/>
        <v/>
      </c>
    </row>
    <row r="336" spans="1:14" x14ac:dyDescent="0.25">
      <c r="A336" s="75" t="s">
        <v>15</v>
      </c>
      <c r="B336" s="116" t="s">
        <v>18</v>
      </c>
      <c r="C336" s="19"/>
      <c r="D336" s="19"/>
      <c r="E336" s="19"/>
      <c r="F336" s="19"/>
      <c r="G336" s="19"/>
      <c r="H336" s="19"/>
      <c r="I336" s="19"/>
      <c r="J336" s="20" t="str">
        <f t="shared" ref="J336:J344" si="104">IF(SUM(C336:I336)&gt;0,SUM(C336:I336),"")</f>
        <v/>
      </c>
      <c r="K336" s="8"/>
      <c r="L336" s="8"/>
      <c r="M336" s="24" t="str">
        <f t="shared" si="101"/>
        <v/>
      </c>
      <c r="N336" s="15" t="str">
        <f t="shared" si="102"/>
        <v/>
      </c>
    </row>
    <row r="337" spans="1:16" x14ac:dyDescent="0.25">
      <c r="A337" s="75" t="s">
        <v>14</v>
      </c>
      <c r="B337" s="116" t="s">
        <v>17</v>
      </c>
      <c r="C337" s="19"/>
      <c r="D337" s="19"/>
      <c r="E337" s="19"/>
      <c r="F337" s="19"/>
      <c r="G337" s="19"/>
      <c r="H337" s="19"/>
      <c r="I337" s="19"/>
      <c r="J337" s="20" t="str">
        <f t="shared" si="104"/>
        <v/>
      </c>
      <c r="K337" s="8"/>
      <c r="L337" s="8"/>
      <c r="M337" s="24" t="str">
        <f t="shared" si="101"/>
        <v/>
      </c>
      <c r="N337" s="15" t="str">
        <f t="shared" si="102"/>
        <v/>
      </c>
    </row>
    <row r="338" spans="1:16" x14ac:dyDescent="0.25">
      <c r="A338" s="75" t="s">
        <v>15</v>
      </c>
      <c r="B338" s="116" t="s">
        <v>18</v>
      </c>
      <c r="C338" s="19"/>
      <c r="D338" s="19"/>
      <c r="E338" s="19"/>
      <c r="F338" s="19"/>
      <c r="G338" s="19"/>
      <c r="H338" s="19"/>
      <c r="I338" s="19"/>
      <c r="J338" s="20" t="str">
        <f t="shared" si="104"/>
        <v/>
      </c>
      <c r="K338" s="8"/>
      <c r="L338" s="8"/>
      <c r="M338" s="24" t="str">
        <f t="shared" si="101"/>
        <v/>
      </c>
      <c r="N338" s="15" t="str">
        <f t="shared" si="102"/>
        <v/>
      </c>
    </row>
    <row r="339" spans="1:16" x14ac:dyDescent="0.25">
      <c r="A339" s="75" t="s">
        <v>14</v>
      </c>
      <c r="B339" s="116" t="s">
        <v>17</v>
      </c>
      <c r="C339" s="19"/>
      <c r="D339" s="19"/>
      <c r="E339" s="19"/>
      <c r="F339" s="19"/>
      <c r="G339" s="19"/>
      <c r="H339" s="19"/>
      <c r="I339" s="19"/>
      <c r="J339" s="20" t="str">
        <f t="shared" si="104"/>
        <v/>
      </c>
      <c r="K339" s="8"/>
      <c r="L339" s="8"/>
      <c r="M339" s="24" t="str">
        <f t="shared" si="101"/>
        <v/>
      </c>
      <c r="N339" s="15" t="str">
        <f t="shared" si="102"/>
        <v/>
      </c>
    </row>
    <row r="340" spans="1:16" x14ac:dyDescent="0.25">
      <c r="A340" s="75" t="s">
        <v>15</v>
      </c>
      <c r="B340" s="116" t="s">
        <v>18</v>
      </c>
      <c r="C340" s="19"/>
      <c r="D340" s="19"/>
      <c r="E340" s="19"/>
      <c r="F340" s="19"/>
      <c r="G340" s="19"/>
      <c r="H340" s="19"/>
      <c r="I340" s="19"/>
      <c r="J340" s="20" t="str">
        <f t="shared" si="104"/>
        <v/>
      </c>
      <c r="K340" s="8"/>
      <c r="L340" s="8"/>
      <c r="M340" s="24" t="str">
        <f t="shared" si="101"/>
        <v/>
      </c>
      <c r="N340" s="15" t="str">
        <f t="shared" si="102"/>
        <v/>
      </c>
    </row>
    <row r="341" spans="1:16" x14ac:dyDescent="0.25">
      <c r="A341" s="75" t="s">
        <v>14</v>
      </c>
      <c r="B341" s="116" t="s">
        <v>17</v>
      </c>
      <c r="C341" s="19"/>
      <c r="D341" s="19"/>
      <c r="E341" s="19"/>
      <c r="F341" s="19"/>
      <c r="G341" s="19"/>
      <c r="H341" s="19"/>
      <c r="I341" s="19"/>
      <c r="J341" s="20" t="str">
        <f t="shared" si="104"/>
        <v/>
      </c>
      <c r="K341" s="8"/>
      <c r="L341" s="8"/>
      <c r="M341" s="24" t="str">
        <f t="shared" si="101"/>
        <v/>
      </c>
      <c r="N341" s="15" t="str">
        <f t="shared" si="102"/>
        <v/>
      </c>
    </row>
    <row r="342" spans="1:16" x14ac:dyDescent="0.25">
      <c r="A342" s="75" t="s">
        <v>15</v>
      </c>
      <c r="B342" s="116" t="s">
        <v>18</v>
      </c>
      <c r="C342" s="19"/>
      <c r="D342" s="19"/>
      <c r="E342" s="19"/>
      <c r="F342" s="19"/>
      <c r="G342" s="19"/>
      <c r="H342" s="19"/>
      <c r="I342" s="19"/>
      <c r="J342" s="20" t="str">
        <f t="shared" si="104"/>
        <v/>
      </c>
      <c r="K342" s="8"/>
      <c r="L342" s="8"/>
      <c r="M342" s="24" t="str">
        <f t="shared" si="101"/>
        <v/>
      </c>
      <c r="N342" s="15" t="str">
        <f t="shared" si="102"/>
        <v/>
      </c>
    </row>
    <row r="343" spans="1:16" x14ac:dyDescent="0.25">
      <c r="A343" s="75" t="s">
        <v>14</v>
      </c>
      <c r="B343" s="116" t="s">
        <v>17</v>
      </c>
      <c r="C343" s="19"/>
      <c r="D343" s="19"/>
      <c r="E343" s="19"/>
      <c r="F343" s="19"/>
      <c r="G343" s="19"/>
      <c r="H343" s="19"/>
      <c r="I343" s="19"/>
      <c r="J343" s="20" t="str">
        <f t="shared" si="104"/>
        <v/>
      </c>
      <c r="K343" s="8"/>
      <c r="L343" s="8"/>
      <c r="M343" s="24" t="str">
        <f t="shared" si="101"/>
        <v/>
      </c>
      <c r="N343" s="15" t="str">
        <f t="shared" si="102"/>
        <v/>
      </c>
    </row>
    <row r="344" spans="1:16" x14ac:dyDescent="0.25">
      <c r="A344" s="75" t="s">
        <v>15</v>
      </c>
      <c r="B344" s="116" t="s">
        <v>18</v>
      </c>
      <c r="C344" s="19"/>
      <c r="D344" s="19"/>
      <c r="E344" s="19"/>
      <c r="F344" s="19"/>
      <c r="G344" s="19"/>
      <c r="H344" s="19"/>
      <c r="I344" s="19"/>
      <c r="J344" s="20" t="str">
        <f t="shared" si="104"/>
        <v/>
      </c>
      <c r="K344" s="8"/>
      <c r="L344" s="8"/>
      <c r="M344" s="24" t="str">
        <f t="shared" si="101"/>
        <v/>
      </c>
      <c r="N344" s="15" t="str">
        <f t="shared" si="102"/>
        <v/>
      </c>
    </row>
    <row r="345" spans="1:16" x14ac:dyDescent="0.25">
      <c r="A345" s="176" t="s">
        <v>60</v>
      </c>
      <c r="B345" s="177"/>
      <c r="C345" s="177"/>
      <c r="D345" s="177"/>
      <c r="E345" s="177"/>
      <c r="F345" s="177"/>
      <c r="G345" s="177"/>
      <c r="H345" s="177"/>
      <c r="I345" s="178"/>
      <c r="J345" s="76">
        <f>SUMIF(B319:B344,"Reg.",J319:J344)</f>
        <v>0</v>
      </c>
      <c r="K345" s="25"/>
      <c r="L345" s="25"/>
      <c r="M345" s="26"/>
      <c r="N345" s="80">
        <f>SUMIF($B319:$B344,"Reg.",$N319:$N344)</f>
        <v>0</v>
      </c>
      <c r="O345" s="51">
        <f>O314+J345</f>
        <v>0</v>
      </c>
      <c r="P345" s="7">
        <f>P314+N345</f>
        <v>0</v>
      </c>
    </row>
    <row r="346" spans="1:16" ht="13.8" thickBot="1" x14ac:dyDescent="0.3">
      <c r="A346" s="179" t="s">
        <v>63</v>
      </c>
      <c r="B346" s="180"/>
      <c r="C346" s="180"/>
      <c r="D346" s="180"/>
      <c r="E346" s="180"/>
      <c r="F346" s="180"/>
      <c r="G346" s="180"/>
      <c r="H346" s="180"/>
      <c r="I346" s="181"/>
      <c r="J346" s="76">
        <f>SUMIF(B317:B342,"O.T.",J317:J342)</f>
        <v>0</v>
      </c>
      <c r="K346" s="25"/>
      <c r="L346" s="25"/>
      <c r="M346" s="26"/>
      <c r="N346" s="80">
        <f>SUMIF($B319:$B344,"O.T.",$N319:$N344)</f>
        <v>0</v>
      </c>
      <c r="O346" s="51">
        <f>O315+J346</f>
        <v>0</v>
      </c>
      <c r="P346" s="7">
        <f>P315+N346</f>
        <v>0</v>
      </c>
    </row>
    <row r="347" spans="1:16" x14ac:dyDescent="0.25">
      <c r="A347" s="172" t="s">
        <v>98</v>
      </c>
      <c r="B347" s="172"/>
      <c r="C347" s="172"/>
      <c r="D347" s="172"/>
      <c r="E347" s="172"/>
      <c r="F347" s="172"/>
      <c r="G347" s="172"/>
      <c r="H347" s="172"/>
      <c r="I347" s="172"/>
      <c r="J347" s="172"/>
      <c r="K347" s="172"/>
      <c r="L347" s="172"/>
      <c r="M347" s="172"/>
      <c r="N347" s="172"/>
    </row>
    <row r="348" spans="1:16" x14ac:dyDescent="0.25">
      <c r="A348" s="47" t="s">
        <v>14</v>
      </c>
      <c r="B348" s="173" t="s">
        <v>76</v>
      </c>
      <c r="C348" s="174"/>
      <c r="D348" s="174"/>
      <c r="E348" s="174"/>
      <c r="F348" s="174"/>
      <c r="G348" s="174"/>
      <c r="H348" s="174"/>
      <c r="I348" s="175"/>
      <c r="J348" s="48"/>
      <c r="K348" s="49"/>
      <c r="L348" s="49"/>
      <c r="M348" s="48"/>
      <c r="N348" s="50"/>
    </row>
    <row r="349" spans="1:16" ht="26.4" x14ac:dyDescent="0.25">
      <c r="A349" s="12" t="s">
        <v>15</v>
      </c>
      <c r="B349" s="116" t="s">
        <v>77</v>
      </c>
      <c r="C349" s="69"/>
      <c r="D349" s="69"/>
      <c r="E349" s="69"/>
      <c r="F349" s="69"/>
      <c r="G349" s="69"/>
      <c r="H349" s="69"/>
      <c r="I349" s="69"/>
      <c r="J349" s="116" t="s">
        <v>19</v>
      </c>
      <c r="K349" s="11" t="s">
        <v>20</v>
      </c>
      <c r="L349" s="11" t="s">
        <v>21</v>
      </c>
      <c r="M349" s="116" t="s">
        <v>22</v>
      </c>
      <c r="N349" s="14" t="s">
        <v>23</v>
      </c>
    </row>
    <row r="350" spans="1:16" x14ac:dyDescent="0.25">
      <c r="A350" s="75" t="s">
        <v>14</v>
      </c>
      <c r="B350" s="116" t="s">
        <v>17</v>
      </c>
      <c r="C350" s="19"/>
      <c r="D350" s="19"/>
      <c r="E350" s="19"/>
      <c r="F350" s="19"/>
      <c r="G350" s="19"/>
      <c r="H350" s="19"/>
      <c r="I350" s="19"/>
      <c r="J350" s="20" t="str">
        <f t="shared" ref="J350:J359" si="105">IF(SUM(C350:I350)&gt;0,SUM(C350:I350),"")</f>
        <v/>
      </c>
      <c r="K350" s="8"/>
      <c r="L350" s="8"/>
      <c r="M350" s="24" t="str">
        <f>IF(K350+L350&gt;0,K350+L350,"")</f>
        <v/>
      </c>
      <c r="N350" s="15" t="str">
        <f>IF(J350="","",J350*M350)</f>
        <v/>
      </c>
    </row>
    <row r="351" spans="1:16" x14ac:dyDescent="0.25">
      <c r="A351" s="75" t="s">
        <v>15</v>
      </c>
      <c r="B351" s="116" t="s">
        <v>18</v>
      </c>
      <c r="C351" s="19"/>
      <c r="D351" s="19"/>
      <c r="E351" s="19"/>
      <c r="F351" s="19"/>
      <c r="G351" s="19"/>
      <c r="H351" s="19"/>
      <c r="I351" s="19"/>
      <c r="J351" s="20" t="str">
        <f t="shared" si="105"/>
        <v/>
      </c>
      <c r="K351" s="8"/>
      <c r="L351" s="8"/>
      <c r="M351" s="24" t="str">
        <f t="shared" ref="M351:M375" si="106">IF(K351+L351&gt;0,K351+L351,"")</f>
        <v/>
      </c>
      <c r="N351" s="15" t="str">
        <f t="shared" ref="N351:N375" si="107">IF(J351="","",J351*M351)</f>
        <v/>
      </c>
    </row>
    <row r="352" spans="1:16" x14ac:dyDescent="0.25">
      <c r="A352" s="75" t="s">
        <v>14</v>
      </c>
      <c r="B352" s="116" t="s">
        <v>17</v>
      </c>
      <c r="C352" s="19"/>
      <c r="D352" s="19"/>
      <c r="E352" s="19"/>
      <c r="F352" s="19"/>
      <c r="G352" s="19"/>
      <c r="H352" s="19"/>
      <c r="I352" s="19"/>
      <c r="J352" s="20" t="str">
        <f t="shared" si="105"/>
        <v/>
      </c>
      <c r="K352" s="8"/>
      <c r="L352" s="8"/>
      <c r="M352" s="24" t="str">
        <f t="shared" si="106"/>
        <v/>
      </c>
      <c r="N352" s="15" t="str">
        <f t="shared" si="107"/>
        <v/>
      </c>
    </row>
    <row r="353" spans="1:14" x14ac:dyDescent="0.25">
      <c r="A353" s="75" t="s">
        <v>15</v>
      </c>
      <c r="B353" s="116" t="s">
        <v>18</v>
      </c>
      <c r="C353" s="19"/>
      <c r="D353" s="19"/>
      <c r="E353" s="19"/>
      <c r="F353" s="19"/>
      <c r="G353" s="19"/>
      <c r="H353" s="19"/>
      <c r="I353" s="19"/>
      <c r="J353" s="20" t="str">
        <f t="shared" si="105"/>
        <v/>
      </c>
      <c r="K353" s="8"/>
      <c r="L353" s="8"/>
      <c r="M353" s="24" t="str">
        <f t="shared" si="106"/>
        <v/>
      </c>
      <c r="N353" s="15" t="str">
        <f t="shared" si="107"/>
        <v/>
      </c>
    </row>
    <row r="354" spans="1:14" x14ac:dyDescent="0.25">
      <c r="A354" s="75" t="s">
        <v>14</v>
      </c>
      <c r="B354" s="116" t="s">
        <v>17</v>
      </c>
      <c r="C354" s="19"/>
      <c r="D354" s="19"/>
      <c r="E354" s="19"/>
      <c r="F354" s="19"/>
      <c r="G354" s="19"/>
      <c r="H354" s="19"/>
      <c r="I354" s="19"/>
      <c r="J354" s="20" t="str">
        <f t="shared" si="105"/>
        <v/>
      </c>
      <c r="K354" s="8"/>
      <c r="L354" s="8"/>
      <c r="M354" s="24" t="str">
        <f t="shared" si="106"/>
        <v/>
      </c>
      <c r="N354" s="15" t="str">
        <f t="shared" si="107"/>
        <v/>
      </c>
    </row>
    <row r="355" spans="1:14" x14ac:dyDescent="0.25">
      <c r="A355" s="75" t="s">
        <v>15</v>
      </c>
      <c r="B355" s="116" t="s">
        <v>18</v>
      </c>
      <c r="C355" s="19"/>
      <c r="D355" s="19"/>
      <c r="E355" s="19"/>
      <c r="F355" s="19"/>
      <c r="G355" s="19"/>
      <c r="H355" s="19"/>
      <c r="I355" s="19"/>
      <c r="J355" s="20" t="str">
        <f t="shared" si="105"/>
        <v/>
      </c>
      <c r="K355" s="8"/>
      <c r="L355" s="8"/>
      <c r="M355" s="24" t="str">
        <f t="shared" si="106"/>
        <v/>
      </c>
      <c r="N355" s="15" t="str">
        <f t="shared" si="107"/>
        <v/>
      </c>
    </row>
    <row r="356" spans="1:14" x14ac:dyDescent="0.25">
      <c r="A356" s="75" t="s">
        <v>14</v>
      </c>
      <c r="B356" s="116" t="s">
        <v>17</v>
      </c>
      <c r="C356" s="19"/>
      <c r="D356" s="19"/>
      <c r="E356" s="19"/>
      <c r="F356" s="19"/>
      <c r="G356" s="19"/>
      <c r="H356" s="19"/>
      <c r="I356" s="19"/>
      <c r="J356" s="20" t="str">
        <f t="shared" si="105"/>
        <v/>
      </c>
      <c r="K356" s="8"/>
      <c r="L356" s="8"/>
      <c r="M356" s="24" t="str">
        <f t="shared" si="106"/>
        <v/>
      </c>
      <c r="N356" s="15" t="str">
        <f t="shared" si="107"/>
        <v/>
      </c>
    </row>
    <row r="357" spans="1:14" x14ac:dyDescent="0.25">
      <c r="A357" s="75" t="s">
        <v>15</v>
      </c>
      <c r="B357" s="116" t="s">
        <v>18</v>
      </c>
      <c r="C357" s="19"/>
      <c r="D357" s="19"/>
      <c r="E357" s="19"/>
      <c r="F357" s="19"/>
      <c r="G357" s="19"/>
      <c r="H357" s="19"/>
      <c r="I357" s="19"/>
      <c r="J357" s="20" t="str">
        <f t="shared" si="105"/>
        <v/>
      </c>
      <c r="K357" s="8"/>
      <c r="L357" s="8"/>
      <c r="M357" s="24" t="str">
        <f t="shared" si="106"/>
        <v/>
      </c>
      <c r="N357" s="15" t="str">
        <f t="shared" si="107"/>
        <v/>
      </c>
    </row>
    <row r="358" spans="1:14" x14ac:dyDescent="0.25">
      <c r="A358" s="75" t="s">
        <v>14</v>
      </c>
      <c r="B358" s="116" t="s">
        <v>17</v>
      </c>
      <c r="C358" s="19"/>
      <c r="D358" s="19"/>
      <c r="E358" s="19"/>
      <c r="F358" s="19"/>
      <c r="G358" s="19"/>
      <c r="H358" s="19"/>
      <c r="I358" s="19"/>
      <c r="J358" s="20" t="str">
        <f t="shared" si="105"/>
        <v/>
      </c>
      <c r="K358" s="8"/>
      <c r="L358" s="8"/>
      <c r="M358" s="24" t="str">
        <f t="shared" si="106"/>
        <v/>
      </c>
      <c r="N358" s="15" t="str">
        <f t="shared" si="107"/>
        <v/>
      </c>
    </row>
    <row r="359" spans="1:14" x14ac:dyDescent="0.25">
      <c r="A359" s="75" t="s">
        <v>15</v>
      </c>
      <c r="B359" s="116" t="s">
        <v>18</v>
      </c>
      <c r="C359" s="19"/>
      <c r="D359" s="19"/>
      <c r="E359" s="19"/>
      <c r="F359" s="19"/>
      <c r="G359" s="19"/>
      <c r="H359" s="19"/>
      <c r="I359" s="19"/>
      <c r="J359" s="20" t="str">
        <f t="shared" si="105"/>
        <v/>
      </c>
      <c r="K359" s="8"/>
      <c r="L359" s="8"/>
      <c r="M359" s="24" t="str">
        <f t="shared" si="106"/>
        <v/>
      </c>
      <c r="N359" s="15" t="str">
        <f t="shared" si="107"/>
        <v/>
      </c>
    </row>
    <row r="360" spans="1:14" x14ac:dyDescent="0.25">
      <c r="A360" s="75" t="s">
        <v>14</v>
      </c>
      <c r="B360" s="116" t="s">
        <v>17</v>
      </c>
      <c r="C360" s="19"/>
      <c r="D360" s="19"/>
      <c r="E360" s="19"/>
      <c r="F360" s="19"/>
      <c r="G360" s="19"/>
      <c r="H360" s="19"/>
      <c r="I360" s="19"/>
      <c r="J360" s="20" t="str">
        <f t="shared" ref="J360:J365" si="108">IF(SUM(C360:I360)&gt;0,SUM(C360:I360),"")</f>
        <v/>
      </c>
      <c r="K360" s="8"/>
      <c r="L360" s="8"/>
      <c r="M360" s="24" t="str">
        <f t="shared" si="106"/>
        <v/>
      </c>
      <c r="N360" s="15" t="str">
        <f t="shared" si="107"/>
        <v/>
      </c>
    </row>
    <row r="361" spans="1:14" x14ac:dyDescent="0.25">
      <c r="A361" s="75" t="s">
        <v>15</v>
      </c>
      <c r="B361" s="116" t="s">
        <v>18</v>
      </c>
      <c r="C361" s="19"/>
      <c r="D361" s="19"/>
      <c r="E361" s="19"/>
      <c r="F361" s="19"/>
      <c r="G361" s="19"/>
      <c r="H361" s="19"/>
      <c r="I361" s="19"/>
      <c r="J361" s="20" t="str">
        <f t="shared" si="108"/>
        <v/>
      </c>
      <c r="K361" s="8"/>
      <c r="L361" s="8"/>
      <c r="M361" s="24" t="str">
        <f t="shared" si="106"/>
        <v/>
      </c>
      <c r="N361" s="15" t="str">
        <f t="shared" si="107"/>
        <v/>
      </c>
    </row>
    <row r="362" spans="1:14" x14ac:dyDescent="0.25">
      <c r="A362" s="75" t="s">
        <v>14</v>
      </c>
      <c r="B362" s="116" t="s">
        <v>17</v>
      </c>
      <c r="C362" s="19"/>
      <c r="D362" s="19"/>
      <c r="E362" s="19"/>
      <c r="F362" s="19"/>
      <c r="G362" s="19"/>
      <c r="H362" s="19"/>
      <c r="I362" s="19"/>
      <c r="J362" s="20" t="str">
        <f t="shared" si="108"/>
        <v/>
      </c>
      <c r="K362" s="8"/>
      <c r="L362" s="8"/>
      <c r="M362" s="24" t="str">
        <f t="shared" si="106"/>
        <v/>
      </c>
      <c r="N362" s="15" t="str">
        <f t="shared" si="107"/>
        <v/>
      </c>
    </row>
    <row r="363" spans="1:14" x14ac:dyDescent="0.25">
      <c r="A363" s="75" t="s">
        <v>15</v>
      </c>
      <c r="B363" s="116" t="s">
        <v>18</v>
      </c>
      <c r="C363" s="19"/>
      <c r="D363" s="19"/>
      <c r="E363" s="19"/>
      <c r="F363" s="19"/>
      <c r="G363" s="19"/>
      <c r="H363" s="19"/>
      <c r="I363" s="19"/>
      <c r="J363" s="20" t="str">
        <f t="shared" si="108"/>
        <v/>
      </c>
      <c r="K363" s="8"/>
      <c r="L363" s="8"/>
      <c r="M363" s="24" t="str">
        <f t="shared" si="106"/>
        <v/>
      </c>
      <c r="N363" s="15" t="str">
        <f t="shared" si="107"/>
        <v/>
      </c>
    </row>
    <row r="364" spans="1:14" x14ac:dyDescent="0.25">
      <c r="A364" s="75" t="s">
        <v>14</v>
      </c>
      <c r="B364" s="116" t="s">
        <v>17</v>
      </c>
      <c r="C364" s="19"/>
      <c r="D364" s="19"/>
      <c r="E364" s="19"/>
      <c r="F364" s="19"/>
      <c r="G364" s="19"/>
      <c r="H364" s="19"/>
      <c r="I364" s="19"/>
      <c r="J364" s="20" t="str">
        <f t="shared" si="108"/>
        <v/>
      </c>
      <c r="K364" s="8"/>
      <c r="L364" s="8"/>
      <c r="M364" s="24" t="str">
        <f t="shared" si="106"/>
        <v/>
      </c>
      <c r="N364" s="15" t="str">
        <f t="shared" si="107"/>
        <v/>
      </c>
    </row>
    <row r="365" spans="1:14" x14ac:dyDescent="0.25">
      <c r="A365" s="75" t="s">
        <v>15</v>
      </c>
      <c r="B365" s="116" t="s">
        <v>18</v>
      </c>
      <c r="C365" s="19"/>
      <c r="D365" s="19"/>
      <c r="E365" s="19"/>
      <c r="F365" s="19"/>
      <c r="G365" s="19"/>
      <c r="H365" s="19"/>
      <c r="I365" s="19"/>
      <c r="J365" s="20" t="str">
        <f t="shared" si="108"/>
        <v/>
      </c>
      <c r="K365" s="8"/>
      <c r="L365" s="8"/>
      <c r="M365" s="24" t="str">
        <f t="shared" si="106"/>
        <v/>
      </c>
      <c r="N365" s="15" t="str">
        <f t="shared" si="107"/>
        <v/>
      </c>
    </row>
    <row r="366" spans="1:14" x14ac:dyDescent="0.25">
      <c r="A366" s="75" t="s">
        <v>14</v>
      </c>
      <c r="B366" s="116" t="s">
        <v>17</v>
      </c>
      <c r="C366" s="19"/>
      <c r="D366" s="19"/>
      <c r="E366" s="19"/>
      <c r="F366" s="19"/>
      <c r="G366" s="19"/>
      <c r="H366" s="19"/>
      <c r="I366" s="19"/>
      <c r="J366" s="20" t="str">
        <f t="shared" ref="J366:J375" si="109">IF(SUM(C366:I366)&gt;0,SUM(C366:I366),"")</f>
        <v/>
      </c>
      <c r="K366" s="8"/>
      <c r="L366" s="8"/>
      <c r="M366" s="24" t="str">
        <f t="shared" si="106"/>
        <v/>
      </c>
      <c r="N366" s="15" t="str">
        <f t="shared" si="107"/>
        <v/>
      </c>
    </row>
    <row r="367" spans="1:14" x14ac:dyDescent="0.25">
      <c r="A367" s="75" t="s">
        <v>15</v>
      </c>
      <c r="B367" s="116" t="s">
        <v>18</v>
      </c>
      <c r="C367" s="19"/>
      <c r="D367" s="19"/>
      <c r="E367" s="19"/>
      <c r="F367" s="19"/>
      <c r="G367" s="19"/>
      <c r="H367" s="19"/>
      <c r="I367" s="19"/>
      <c r="J367" s="20" t="str">
        <f t="shared" si="109"/>
        <v/>
      </c>
      <c r="K367" s="8"/>
      <c r="L367" s="8"/>
      <c r="M367" s="24" t="str">
        <f t="shared" si="106"/>
        <v/>
      </c>
      <c r="N367" s="15" t="str">
        <f t="shared" si="107"/>
        <v/>
      </c>
    </row>
    <row r="368" spans="1:14" x14ac:dyDescent="0.25">
      <c r="A368" s="75" t="s">
        <v>14</v>
      </c>
      <c r="B368" s="116" t="s">
        <v>17</v>
      </c>
      <c r="C368" s="19"/>
      <c r="D368" s="19"/>
      <c r="E368" s="19"/>
      <c r="F368" s="19"/>
      <c r="G368" s="19"/>
      <c r="H368" s="19"/>
      <c r="I368" s="19"/>
      <c r="J368" s="20" t="str">
        <f t="shared" si="109"/>
        <v/>
      </c>
      <c r="K368" s="8"/>
      <c r="L368" s="8"/>
      <c r="M368" s="24" t="str">
        <f t="shared" si="106"/>
        <v/>
      </c>
      <c r="N368" s="15" t="str">
        <f t="shared" si="107"/>
        <v/>
      </c>
    </row>
    <row r="369" spans="1:16" x14ac:dyDescent="0.25">
      <c r="A369" s="75" t="s">
        <v>15</v>
      </c>
      <c r="B369" s="116" t="s">
        <v>18</v>
      </c>
      <c r="C369" s="19"/>
      <c r="D369" s="19"/>
      <c r="E369" s="19"/>
      <c r="F369" s="19"/>
      <c r="G369" s="19"/>
      <c r="H369" s="19"/>
      <c r="I369" s="19"/>
      <c r="J369" s="20" t="str">
        <f t="shared" si="109"/>
        <v/>
      </c>
      <c r="K369" s="8"/>
      <c r="L369" s="8"/>
      <c r="M369" s="24" t="str">
        <f t="shared" si="106"/>
        <v/>
      </c>
      <c r="N369" s="15" t="str">
        <f t="shared" si="107"/>
        <v/>
      </c>
    </row>
    <row r="370" spans="1:16" x14ac:dyDescent="0.25">
      <c r="A370" s="75" t="s">
        <v>14</v>
      </c>
      <c r="B370" s="116" t="s">
        <v>17</v>
      </c>
      <c r="C370" s="19"/>
      <c r="D370" s="19"/>
      <c r="E370" s="19"/>
      <c r="F370" s="19"/>
      <c r="G370" s="19"/>
      <c r="H370" s="19"/>
      <c r="I370" s="19"/>
      <c r="J370" s="20" t="str">
        <f t="shared" si="109"/>
        <v/>
      </c>
      <c r="K370" s="8"/>
      <c r="L370" s="8"/>
      <c r="M370" s="24" t="str">
        <f t="shared" si="106"/>
        <v/>
      </c>
      <c r="N370" s="15" t="str">
        <f t="shared" si="107"/>
        <v/>
      </c>
    </row>
    <row r="371" spans="1:16" x14ac:dyDescent="0.25">
      <c r="A371" s="75" t="s">
        <v>15</v>
      </c>
      <c r="B371" s="116" t="s">
        <v>18</v>
      </c>
      <c r="C371" s="19"/>
      <c r="D371" s="19"/>
      <c r="E371" s="19"/>
      <c r="F371" s="19"/>
      <c r="G371" s="19"/>
      <c r="H371" s="19"/>
      <c r="I371" s="19"/>
      <c r="J371" s="20" t="str">
        <f t="shared" si="109"/>
        <v/>
      </c>
      <c r="K371" s="8"/>
      <c r="L371" s="8"/>
      <c r="M371" s="24" t="str">
        <f t="shared" si="106"/>
        <v/>
      </c>
      <c r="N371" s="15" t="str">
        <f t="shared" si="107"/>
        <v/>
      </c>
    </row>
    <row r="372" spans="1:16" x14ac:dyDescent="0.25">
      <c r="A372" s="75" t="s">
        <v>14</v>
      </c>
      <c r="B372" s="116" t="s">
        <v>17</v>
      </c>
      <c r="C372" s="19"/>
      <c r="D372" s="19"/>
      <c r="E372" s="19"/>
      <c r="F372" s="19"/>
      <c r="G372" s="19"/>
      <c r="H372" s="19"/>
      <c r="I372" s="19"/>
      <c r="J372" s="20" t="str">
        <f t="shared" si="109"/>
        <v/>
      </c>
      <c r="K372" s="8"/>
      <c r="L372" s="8"/>
      <c r="M372" s="24" t="str">
        <f t="shared" si="106"/>
        <v/>
      </c>
      <c r="N372" s="15" t="str">
        <f t="shared" si="107"/>
        <v/>
      </c>
    </row>
    <row r="373" spans="1:16" x14ac:dyDescent="0.25">
      <c r="A373" s="75" t="s">
        <v>15</v>
      </c>
      <c r="B373" s="116" t="s">
        <v>18</v>
      </c>
      <c r="C373" s="19"/>
      <c r="D373" s="19"/>
      <c r="E373" s="19"/>
      <c r="F373" s="19"/>
      <c r="G373" s="19"/>
      <c r="H373" s="19"/>
      <c r="I373" s="19"/>
      <c r="J373" s="20" t="str">
        <f t="shared" si="109"/>
        <v/>
      </c>
      <c r="K373" s="8"/>
      <c r="L373" s="8"/>
      <c r="M373" s="24" t="str">
        <f t="shared" si="106"/>
        <v/>
      </c>
      <c r="N373" s="15" t="str">
        <f t="shared" si="107"/>
        <v/>
      </c>
    </row>
    <row r="374" spans="1:16" x14ac:dyDescent="0.25">
      <c r="A374" s="75" t="s">
        <v>14</v>
      </c>
      <c r="B374" s="116" t="s">
        <v>17</v>
      </c>
      <c r="C374" s="19"/>
      <c r="D374" s="19"/>
      <c r="E374" s="19"/>
      <c r="F374" s="19"/>
      <c r="G374" s="19"/>
      <c r="H374" s="19"/>
      <c r="I374" s="19"/>
      <c r="J374" s="20" t="str">
        <f t="shared" si="109"/>
        <v/>
      </c>
      <c r="K374" s="8"/>
      <c r="L374" s="8"/>
      <c r="M374" s="24" t="str">
        <f t="shared" si="106"/>
        <v/>
      </c>
      <c r="N374" s="15" t="str">
        <f t="shared" si="107"/>
        <v/>
      </c>
    </row>
    <row r="375" spans="1:16" x14ac:dyDescent="0.25">
      <c r="A375" s="75" t="s">
        <v>15</v>
      </c>
      <c r="B375" s="116" t="s">
        <v>18</v>
      </c>
      <c r="C375" s="19"/>
      <c r="D375" s="19"/>
      <c r="E375" s="19"/>
      <c r="F375" s="19"/>
      <c r="G375" s="19"/>
      <c r="H375" s="19"/>
      <c r="I375" s="19"/>
      <c r="J375" s="20" t="str">
        <f t="shared" si="109"/>
        <v/>
      </c>
      <c r="K375" s="8"/>
      <c r="L375" s="8"/>
      <c r="M375" s="24" t="str">
        <f t="shared" si="106"/>
        <v/>
      </c>
      <c r="N375" s="15" t="str">
        <f t="shared" si="107"/>
        <v/>
      </c>
    </row>
    <row r="376" spans="1:16" x14ac:dyDescent="0.25">
      <c r="A376" s="176" t="s">
        <v>60</v>
      </c>
      <c r="B376" s="177"/>
      <c r="C376" s="177"/>
      <c r="D376" s="177"/>
      <c r="E376" s="177"/>
      <c r="F376" s="177"/>
      <c r="G376" s="177"/>
      <c r="H376" s="177"/>
      <c r="I376" s="178"/>
      <c r="J376" s="76">
        <f>SUMIF(B348:B373,"Reg.",J348:J373)</f>
        <v>0</v>
      </c>
      <c r="K376" s="25"/>
      <c r="L376" s="25"/>
      <c r="M376" s="26"/>
      <c r="N376" s="80">
        <f>SUMIF($B350:$B375,"Reg.",$N350:$N375)</f>
        <v>0</v>
      </c>
      <c r="O376" s="51">
        <f>J345+J376</f>
        <v>0</v>
      </c>
      <c r="P376" s="7">
        <f>N345+N376</f>
        <v>0</v>
      </c>
    </row>
    <row r="377" spans="1:16" ht="13.8" thickBot="1" x14ac:dyDescent="0.3">
      <c r="A377" s="179" t="s">
        <v>63</v>
      </c>
      <c r="B377" s="180"/>
      <c r="C377" s="180"/>
      <c r="D377" s="180"/>
      <c r="E377" s="180"/>
      <c r="F377" s="180"/>
      <c r="G377" s="180"/>
      <c r="H377" s="180"/>
      <c r="I377" s="181"/>
      <c r="J377" s="76">
        <f>SUMIF(B348:B373,"O.T.",J348:J373)</f>
        <v>0</v>
      </c>
      <c r="K377" s="25"/>
      <c r="L377" s="25"/>
      <c r="M377" s="26"/>
      <c r="N377" s="80">
        <f>SUMIF($B350:$B375,"O.T.",$N350:$N375)</f>
        <v>0</v>
      </c>
      <c r="O377" s="51">
        <f>J346+J377</f>
        <v>0</v>
      </c>
      <c r="P377" s="7">
        <f>N346+N377</f>
        <v>0</v>
      </c>
    </row>
    <row r="378" spans="1:16" x14ac:dyDescent="0.25">
      <c r="A378" s="172" t="s">
        <v>99</v>
      </c>
      <c r="B378" s="172"/>
      <c r="C378" s="172"/>
      <c r="D378" s="172"/>
      <c r="E378" s="172"/>
      <c r="F378" s="172"/>
      <c r="G378" s="172"/>
      <c r="H378" s="172"/>
      <c r="I378" s="172"/>
      <c r="J378" s="172"/>
      <c r="K378" s="172"/>
      <c r="L378" s="172"/>
      <c r="M378" s="172"/>
      <c r="N378" s="172"/>
    </row>
    <row r="379" spans="1:16" x14ac:dyDescent="0.25">
      <c r="A379" s="47" t="s">
        <v>14</v>
      </c>
      <c r="B379" s="173" t="s">
        <v>76</v>
      </c>
      <c r="C379" s="174"/>
      <c r="D379" s="174"/>
      <c r="E379" s="174"/>
      <c r="F379" s="174"/>
      <c r="G379" s="174"/>
      <c r="H379" s="174"/>
      <c r="I379" s="175"/>
      <c r="J379" s="48"/>
      <c r="K379" s="49"/>
      <c r="L379" s="49"/>
      <c r="M379" s="48"/>
      <c r="N379" s="50"/>
    </row>
    <row r="380" spans="1:16" ht="26.4" x14ac:dyDescent="0.25">
      <c r="A380" s="12" t="s">
        <v>15</v>
      </c>
      <c r="B380" s="116" t="s">
        <v>77</v>
      </c>
      <c r="C380" s="69"/>
      <c r="D380" s="69"/>
      <c r="E380" s="69"/>
      <c r="F380" s="69"/>
      <c r="G380" s="69"/>
      <c r="H380" s="69"/>
      <c r="I380" s="69"/>
      <c r="J380" s="116" t="s">
        <v>19</v>
      </c>
      <c r="K380" s="11" t="s">
        <v>20</v>
      </c>
      <c r="L380" s="11" t="s">
        <v>21</v>
      </c>
      <c r="M380" s="116" t="s">
        <v>22</v>
      </c>
      <c r="N380" s="14" t="s">
        <v>23</v>
      </c>
    </row>
    <row r="381" spans="1:16" x14ac:dyDescent="0.25">
      <c r="A381" s="75" t="s">
        <v>14</v>
      </c>
      <c r="B381" s="116" t="s">
        <v>17</v>
      </c>
      <c r="C381" s="19"/>
      <c r="D381" s="19"/>
      <c r="E381" s="19"/>
      <c r="F381" s="19"/>
      <c r="G381" s="19"/>
      <c r="H381" s="19"/>
      <c r="I381" s="19"/>
      <c r="J381" s="20" t="str">
        <f t="shared" ref="J381:J390" si="110">IF(SUM(C381:I381)&gt;0,SUM(C381:I381),"")</f>
        <v/>
      </c>
      <c r="K381" s="8"/>
      <c r="L381" s="8"/>
      <c r="M381" s="24" t="str">
        <f>IF(K381+L381&gt;0,K381+L381,"")</f>
        <v/>
      </c>
      <c r="N381" s="15" t="str">
        <f>IF(J381="","",J381*M381)</f>
        <v/>
      </c>
    </row>
    <row r="382" spans="1:16" x14ac:dyDescent="0.25">
      <c r="A382" s="75" t="s">
        <v>15</v>
      </c>
      <c r="B382" s="116" t="s">
        <v>18</v>
      </c>
      <c r="C382" s="19"/>
      <c r="D382" s="19"/>
      <c r="E382" s="19"/>
      <c r="F382" s="19"/>
      <c r="G382" s="19"/>
      <c r="H382" s="19"/>
      <c r="I382" s="19"/>
      <c r="J382" s="20" t="str">
        <f t="shared" si="110"/>
        <v/>
      </c>
      <c r="K382" s="8"/>
      <c r="L382" s="8"/>
      <c r="M382" s="24" t="str">
        <f t="shared" ref="M382:M406" si="111">IF(K382+L382&gt;0,K382+L382,"")</f>
        <v/>
      </c>
      <c r="N382" s="15" t="str">
        <f t="shared" ref="N382:N406" si="112">IF(J382="","",J382*M382)</f>
        <v/>
      </c>
    </row>
    <row r="383" spans="1:16" x14ac:dyDescent="0.25">
      <c r="A383" s="75" t="s">
        <v>14</v>
      </c>
      <c r="B383" s="116" t="s">
        <v>17</v>
      </c>
      <c r="C383" s="19"/>
      <c r="D383" s="19"/>
      <c r="E383" s="19"/>
      <c r="F383" s="19"/>
      <c r="G383" s="19"/>
      <c r="H383" s="19"/>
      <c r="I383" s="19"/>
      <c r="J383" s="20" t="str">
        <f t="shared" si="110"/>
        <v/>
      </c>
      <c r="K383" s="8"/>
      <c r="L383" s="8"/>
      <c r="M383" s="24" t="str">
        <f t="shared" si="111"/>
        <v/>
      </c>
      <c r="N383" s="15" t="str">
        <f t="shared" si="112"/>
        <v/>
      </c>
    </row>
    <row r="384" spans="1:16" x14ac:dyDescent="0.25">
      <c r="A384" s="75" t="s">
        <v>15</v>
      </c>
      <c r="B384" s="116" t="s">
        <v>18</v>
      </c>
      <c r="C384" s="19"/>
      <c r="D384" s="19"/>
      <c r="E384" s="19"/>
      <c r="F384" s="19"/>
      <c r="G384" s="19"/>
      <c r="H384" s="19"/>
      <c r="I384" s="19"/>
      <c r="J384" s="20" t="str">
        <f t="shared" si="110"/>
        <v/>
      </c>
      <c r="K384" s="8"/>
      <c r="L384" s="8"/>
      <c r="M384" s="24" t="str">
        <f t="shared" si="111"/>
        <v/>
      </c>
      <c r="N384" s="15" t="str">
        <f t="shared" si="112"/>
        <v/>
      </c>
    </row>
    <row r="385" spans="1:14" x14ac:dyDescent="0.25">
      <c r="A385" s="75" t="s">
        <v>14</v>
      </c>
      <c r="B385" s="116" t="s">
        <v>17</v>
      </c>
      <c r="C385" s="19"/>
      <c r="D385" s="19"/>
      <c r="E385" s="19"/>
      <c r="F385" s="19"/>
      <c r="G385" s="19"/>
      <c r="H385" s="19"/>
      <c r="I385" s="19"/>
      <c r="J385" s="20" t="str">
        <f t="shared" si="110"/>
        <v/>
      </c>
      <c r="K385" s="8"/>
      <c r="L385" s="8"/>
      <c r="M385" s="24" t="str">
        <f t="shared" si="111"/>
        <v/>
      </c>
      <c r="N385" s="15" t="str">
        <f t="shared" si="112"/>
        <v/>
      </c>
    </row>
    <row r="386" spans="1:14" x14ac:dyDescent="0.25">
      <c r="A386" s="75" t="s">
        <v>15</v>
      </c>
      <c r="B386" s="116" t="s">
        <v>18</v>
      </c>
      <c r="C386" s="19"/>
      <c r="D386" s="19"/>
      <c r="E386" s="19"/>
      <c r="F386" s="19"/>
      <c r="G386" s="19"/>
      <c r="H386" s="19"/>
      <c r="I386" s="19"/>
      <c r="J386" s="20" t="str">
        <f t="shared" si="110"/>
        <v/>
      </c>
      <c r="K386" s="8"/>
      <c r="L386" s="8"/>
      <c r="M386" s="24" t="str">
        <f t="shared" si="111"/>
        <v/>
      </c>
      <c r="N386" s="15" t="str">
        <f t="shared" si="112"/>
        <v/>
      </c>
    </row>
    <row r="387" spans="1:14" x14ac:dyDescent="0.25">
      <c r="A387" s="75" t="s">
        <v>14</v>
      </c>
      <c r="B387" s="116" t="s">
        <v>17</v>
      </c>
      <c r="C387" s="19"/>
      <c r="D387" s="19"/>
      <c r="E387" s="19"/>
      <c r="F387" s="19"/>
      <c r="G387" s="19"/>
      <c r="H387" s="19"/>
      <c r="I387" s="19"/>
      <c r="J387" s="20" t="str">
        <f t="shared" si="110"/>
        <v/>
      </c>
      <c r="K387" s="8"/>
      <c r="L387" s="8"/>
      <c r="M387" s="24" t="str">
        <f t="shared" si="111"/>
        <v/>
      </c>
      <c r="N387" s="15" t="str">
        <f t="shared" si="112"/>
        <v/>
      </c>
    </row>
    <row r="388" spans="1:14" x14ac:dyDescent="0.25">
      <c r="A388" s="75" t="s">
        <v>15</v>
      </c>
      <c r="B388" s="116" t="s">
        <v>18</v>
      </c>
      <c r="C388" s="19"/>
      <c r="D388" s="19"/>
      <c r="E388" s="19"/>
      <c r="F388" s="19"/>
      <c r="G388" s="19"/>
      <c r="H388" s="19"/>
      <c r="I388" s="19"/>
      <c r="J388" s="20" t="str">
        <f t="shared" si="110"/>
        <v/>
      </c>
      <c r="K388" s="8"/>
      <c r="L388" s="8"/>
      <c r="M388" s="24" t="str">
        <f t="shared" si="111"/>
        <v/>
      </c>
      <c r="N388" s="15" t="str">
        <f t="shared" si="112"/>
        <v/>
      </c>
    </row>
    <row r="389" spans="1:14" x14ac:dyDescent="0.25">
      <c r="A389" s="75" t="s">
        <v>14</v>
      </c>
      <c r="B389" s="116" t="s">
        <v>17</v>
      </c>
      <c r="C389" s="19"/>
      <c r="D389" s="19"/>
      <c r="E389" s="19"/>
      <c r="F389" s="19"/>
      <c r="G389" s="19"/>
      <c r="H389" s="19"/>
      <c r="I389" s="19"/>
      <c r="J389" s="20" t="str">
        <f t="shared" si="110"/>
        <v/>
      </c>
      <c r="K389" s="8"/>
      <c r="L389" s="8"/>
      <c r="M389" s="24" t="str">
        <f t="shared" si="111"/>
        <v/>
      </c>
      <c r="N389" s="15" t="str">
        <f t="shared" si="112"/>
        <v/>
      </c>
    </row>
    <row r="390" spans="1:14" x14ac:dyDescent="0.25">
      <c r="A390" s="75" t="s">
        <v>15</v>
      </c>
      <c r="B390" s="116" t="s">
        <v>18</v>
      </c>
      <c r="C390" s="19"/>
      <c r="D390" s="19"/>
      <c r="E390" s="19"/>
      <c r="F390" s="19"/>
      <c r="G390" s="19"/>
      <c r="H390" s="19"/>
      <c r="I390" s="19"/>
      <c r="J390" s="20" t="str">
        <f t="shared" si="110"/>
        <v/>
      </c>
      <c r="K390" s="8"/>
      <c r="L390" s="8"/>
      <c r="M390" s="24" t="str">
        <f t="shared" si="111"/>
        <v/>
      </c>
      <c r="N390" s="15" t="str">
        <f t="shared" si="112"/>
        <v/>
      </c>
    </row>
    <row r="391" spans="1:14" x14ac:dyDescent="0.25">
      <c r="A391" s="75" t="s">
        <v>14</v>
      </c>
      <c r="B391" s="116" t="s">
        <v>17</v>
      </c>
      <c r="C391" s="19"/>
      <c r="D391" s="19"/>
      <c r="E391" s="19"/>
      <c r="F391" s="19"/>
      <c r="G391" s="19"/>
      <c r="H391" s="19"/>
      <c r="I391" s="19"/>
      <c r="J391" s="20" t="str">
        <f t="shared" ref="J391:J396" si="113">IF(SUM(C391:I391)&gt;0,SUM(C391:I391),"")</f>
        <v/>
      </c>
      <c r="K391" s="8"/>
      <c r="L391" s="8"/>
      <c r="M391" s="24" t="str">
        <f t="shared" si="111"/>
        <v/>
      </c>
      <c r="N391" s="15" t="str">
        <f t="shared" si="112"/>
        <v/>
      </c>
    </row>
    <row r="392" spans="1:14" x14ac:dyDescent="0.25">
      <c r="A392" s="75" t="s">
        <v>15</v>
      </c>
      <c r="B392" s="116" t="s">
        <v>18</v>
      </c>
      <c r="C392" s="19"/>
      <c r="D392" s="19"/>
      <c r="E392" s="19"/>
      <c r="F392" s="19"/>
      <c r="G392" s="19"/>
      <c r="H392" s="19"/>
      <c r="I392" s="19"/>
      <c r="J392" s="20" t="str">
        <f t="shared" si="113"/>
        <v/>
      </c>
      <c r="K392" s="8"/>
      <c r="L392" s="8"/>
      <c r="M392" s="24" t="str">
        <f t="shared" si="111"/>
        <v/>
      </c>
      <c r="N392" s="15" t="str">
        <f t="shared" si="112"/>
        <v/>
      </c>
    </row>
    <row r="393" spans="1:14" x14ac:dyDescent="0.25">
      <c r="A393" s="75" t="s">
        <v>14</v>
      </c>
      <c r="B393" s="116" t="s">
        <v>17</v>
      </c>
      <c r="C393" s="19"/>
      <c r="D393" s="19"/>
      <c r="E393" s="19"/>
      <c r="F393" s="19"/>
      <c r="G393" s="19"/>
      <c r="H393" s="19"/>
      <c r="I393" s="19"/>
      <c r="J393" s="20" t="str">
        <f t="shared" si="113"/>
        <v/>
      </c>
      <c r="K393" s="8"/>
      <c r="L393" s="8"/>
      <c r="M393" s="24" t="str">
        <f t="shared" si="111"/>
        <v/>
      </c>
      <c r="N393" s="15" t="str">
        <f t="shared" si="112"/>
        <v/>
      </c>
    </row>
    <row r="394" spans="1:14" x14ac:dyDescent="0.25">
      <c r="A394" s="75" t="s">
        <v>15</v>
      </c>
      <c r="B394" s="116" t="s">
        <v>18</v>
      </c>
      <c r="C394" s="19"/>
      <c r="D394" s="19"/>
      <c r="E394" s="19"/>
      <c r="F394" s="19"/>
      <c r="G394" s="19"/>
      <c r="H394" s="19"/>
      <c r="I394" s="19"/>
      <c r="J394" s="20" t="str">
        <f t="shared" si="113"/>
        <v/>
      </c>
      <c r="K394" s="8"/>
      <c r="L394" s="8"/>
      <c r="M394" s="24" t="str">
        <f t="shared" si="111"/>
        <v/>
      </c>
      <c r="N394" s="15" t="str">
        <f t="shared" si="112"/>
        <v/>
      </c>
    </row>
    <row r="395" spans="1:14" x14ac:dyDescent="0.25">
      <c r="A395" s="75" t="s">
        <v>14</v>
      </c>
      <c r="B395" s="116" t="s">
        <v>17</v>
      </c>
      <c r="C395" s="19"/>
      <c r="D395" s="19"/>
      <c r="E395" s="19"/>
      <c r="F395" s="19"/>
      <c r="G395" s="19"/>
      <c r="H395" s="19"/>
      <c r="I395" s="19"/>
      <c r="J395" s="20" t="str">
        <f t="shared" si="113"/>
        <v/>
      </c>
      <c r="K395" s="8"/>
      <c r="L395" s="8"/>
      <c r="M395" s="24" t="str">
        <f t="shared" si="111"/>
        <v/>
      </c>
      <c r="N395" s="15" t="str">
        <f t="shared" si="112"/>
        <v/>
      </c>
    </row>
    <row r="396" spans="1:14" x14ac:dyDescent="0.25">
      <c r="A396" s="75" t="s">
        <v>15</v>
      </c>
      <c r="B396" s="116" t="s">
        <v>18</v>
      </c>
      <c r="C396" s="19"/>
      <c r="D396" s="19"/>
      <c r="E396" s="19"/>
      <c r="F396" s="19"/>
      <c r="G396" s="19"/>
      <c r="H396" s="19"/>
      <c r="I396" s="19"/>
      <c r="J396" s="20" t="str">
        <f t="shared" si="113"/>
        <v/>
      </c>
      <c r="K396" s="8"/>
      <c r="L396" s="8"/>
      <c r="M396" s="24" t="str">
        <f t="shared" si="111"/>
        <v/>
      </c>
      <c r="N396" s="15" t="str">
        <f t="shared" si="112"/>
        <v/>
      </c>
    </row>
    <row r="397" spans="1:14" x14ac:dyDescent="0.25">
      <c r="A397" s="75" t="s">
        <v>14</v>
      </c>
      <c r="B397" s="116" t="s">
        <v>17</v>
      </c>
      <c r="C397" s="19"/>
      <c r="D397" s="19"/>
      <c r="E397" s="19"/>
      <c r="F397" s="19"/>
      <c r="G397" s="19"/>
      <c r="H397" s="19"/>
      <c r="I397" s="19"/>
      <c r="J397" s="20" t="str">
        <f t="shared" ref="J397:J406" si="114">IF(SUM(C397:I397)&gt;0,SUM(C397:I397),"")</f>
        <v/>
      </c>
      <c r="K397" s="8"/>
      <c r="L397" s="8"/>
      <c r="M397" s="24" t="str">
        <f t="shared" si="111"/>
        <v/>
      </c>
      <c r="N397" s="15" t="str">
        <f t="shared" si="112"/>
        <v/>
      </c>
    </row>
    <row r="398" spans="1:14" x14ac:dyDescent="0.25">
      <c r="A398" s="75" t="s">
        <v>15</v>
      </c>
      <c r="B398" s="116" t="s">
        <v>18</v>
      </c>
      <c r="C398" s="19"/>
      <c r="D398" s="19"/>
      <c r="E398" s="19"/>
      <c r="F398" s="19"/>
      <c r="G398" s="19"/>
      <c r="H398" s="19"/>
      <c r="I398" s="19"/>
      <c r="J398" s="20" t="str">
        <f t="shared" si="114"/>
        <v/>
      </c>
      <c r="K398" s="8"/>
      <c r="L398" s="8"/>
      <c r="M398" s="24" t="str">
        <f t="shared" si="111"/>
        <v/>
      </c>
      <c r="N398" s="15" t="str">
        <f t="shared" si="112"/>
        <v/>
      </c>
    </row>
    <row r="399" spans="1:14" x14ac:dyDescent="0.25">
      <c r="A399" s="75" t="s">
        <v>14</v>
      </c>
      <c r="B399" s="116" t="s">
        <v>17</v>
      </c>
      <c r="C399" s="19"/>
      <c r="D399" s="19"/>
      <c r="E399" s="19"/>
      <c r="F399" s="19"/>
      <c r="G399" s="19"/>
      <c r="H399" s="19"/>
      <c r="I399" s="19"/>
      <c r="J399" s="20" t="str">
        <f t="shared" si="114"/>
        <v/>
      </c>
      <c r="K399" s="8"/>
      <c r="L399" s="8"/>
      <c r="M399" s="24" t="str">
        <f t="shared" si="111"/>
        <v/>
      </c>
      <c r="N399" s="15" t="str">
        <f t="shared" si="112"/>
        <v/>
      </c>
    </row>
    <row r="400" spans="1:14" x14ac:dyDescent="0.25">
      <c r="A400" s="75" t="s">
        <v>15</v>
      </c>
      <c r="B400" s="116" t="s">
        <v>18</v>
      </c>
      <c r="C400" s="19"/>
      <c r="D400" s="19"/>
      <c r="E400" s="19"/>
      <c r="F400" s="19"/>
      <c r="G400" s="19"/>
      <c r="H400" s="19"/>
      <c r="I400" s="19"/>
      <c r="J400" s="20" t="str">
        <f t="shared" si="114"/>
        <v/>
      </c>
      <c r="K400" s="8"/>
      <c r="L400" s="8"/>
      <c r="M400" s="24" t="str">
        <f t="shared" si="111"/>
        <v/>
      </c>
      <c r="N400" s="15" t="str">
        <f t="shared" si="112"/>
        <v/>
      </c>
    </row>
    <row r="401" spans="1:16" x14ac:dyDescent="0.25">
      <c r="A401" s="75" t="s">
        <v>14</v>
      </c>
      <c r="B401" s="116" t="s">
        <v>17</v>
      </c>
      <c r="C401" s="19"/>
      <c r="D401" s="19"/>
      <c r="E401" s="19"/>
      <c r="F401" s="19"/>
      <c r="G401" s="19"/>
      <c r="H401" s="19"/>
      <c r="I401" s="19"/>
      <c r="J401" s="20" t="str">
        <f t="shared" si="114"/>
        <v/>
      </c>
      <c r="K401" s="8"/>
      <c r="L401" s="8"/>
      <c r="M401" s="24" t="str">
        <f t="shared" si="111"/>
        <v/>
      </c>
      <c r="N401" s="15" t="str">
        <f t="shared" si="112"/>
        <v/>
      </c>
    </row>
    <row r="402" spans="1:16" x14ac:dyDescent="0.25">
      <c r="A402" s="75" t="s">
        <v>15</v>
      </c>
      <c r="B402" s="116" t="s">
        <v>18</v>
      </c>
      <c r="C402" s="19"/>
      <c r="D402" s="19"/>
      <c r="E402" s="19"/>
      <c r="F402" s="19"/>
      <c r="G402" s="19"/>
      <c r="H402" s="19"/>
      <c r="I402" s="19"/>
      <c r="J402" s="20" t="str">
        <f t="shared" si="114"/>
        <v/>
      </c>
      <c r="K402" s="8"/>
      <c r="L402" s="8"/>
      <c r="M402" s="24" t="str">
        <f t="shared" si="111"/>
        <v/>
      </c>
      <c r="N402" s="15" t="str">
        <f t="shared" si="112"/>
        <v/>
      </c>
    </row>
    <row r="403" spans="1:16" x14ac:dyDescent="0.25">
      <c r="A403" s="75" t="s">
        <v>14</v>
      </c>
      <c r="B403" s="116" t="s">
        <v>17</v>
      </c>
      <c r="C403" s="19"/>
      <c r="D403" s="19"/>
      <c r="E403" s="19"/>
      <c r="F403" s="19"/>
      <c r="G403" s="19"/>
      <c r="H403" s="19"/>
      <c r="I403" s="19"/>
      <c r="J403" s="20" t="str">
        <f t="shared" si="114"/>
        <v/>
      </c>
      <c r="K403" s="8"/>
      <c r="L403" s="8"/>
      <c r="M403" s="24" t="str">
        <f t="shared" si="111"/>
        <v/>
      </c>
      <c r="N403" s="15" t="str">
        <f t="shared" si="112"/>
        <v/>
      </c>
    </row>
    <row r="404" spans="1:16" x14ac:dyDescent="0.25">
      <c r="A404" s="75" t="s">
        <v>15</v>
      </c>
      <c r="B404" s="116" t="s">
        <v>18</v>
      </c>
      <c r="C404" s="19"/>
      <c r="D404" s="19"/>
      <c r="E404" s="19"/>
      <c r="F404" s="19"/>
      <c r="G404" s="19"/>
      <c r="H404" s="19"/>
      <c r="I404" s="19"/>
      <c r="J404" s="20" t="str">
        <f t="shared" si="114"/>
        <v/>
      </c>
      <c r="K404" s="8"/>
      <c r="L404" s="8"/>
      <c r="M404" s="24" t="str">
        <f t="shared" si="111"/>
        <v/>
      </c>
      <c r="N404" s="15" t="str">
        <f t="shared" si="112"/>
        <v/>
      </c>
    </row>
    <row r="405" spans="1:16" x14ac:dyDescent="0.25">
      <c r="A405" s="75" t="s">
        <v>14</v>
      </c>
      <c r="B405" s="116" t="s">
        <v>17</v>
      </c>
      <c r="C405" s="19"/>
      <c r="D405" s="19"/>
      <c r="E405" s="19"/>
      <c r="F405" s="19"/>
      <c r="G405" s="19"/>
      <c r="H405" s="19"/>
      <c r="I405" s="19"/>
      <c r="J405" s="20" t="str">
        <f t="shared" si="114"/>
        <v/>
      </c>
      <c r="K405" s="8"/>
      <c r="L405" s="8"/>
      <c r="M405" s="24" t="str">
        <f t="shared" si="111"/>
        <v/>
      </c>
      <c r="N405" s="15" t="str">
        <f t="shared" si="112"/>
        <v/>
      </c>
    </row>
    <row r="406" spans="1:16" x14ac:dyDescent="0.25">
      <c r="A406" s="75" t="s">
        <v>15</v>
      </c>
      <c r="B406" s="116" t="s">
        <v>18</v>
      </c>
      <c r="C406" s="19"/>
      <c r="D406" s="19"/>
      <c r="E406" s="19"/>
      <c r="F406" s="19"/>
      <c r="G406" s="19"/>
      <c r="H406" s="19"/>
      <c r="I406" s="19"/>
      <c r="J406" s="20" t="str">
        <f t="shared" si="114"/>
        <v/>
      </c>
      <c r="K406" s="8"/>
      <c r="L406" s="8"/>
      <c r="M406" s="24" t="str">
        <f t="shared" si="111"/>
        <v/>
      </c>
      <c r="N406" s="15" t="str">
        <f t="shared" si="112"/>
        <v/>
      </c>
    </row>
    <row r="407" spans="1:16" x14ac:dyDescent="0.25">
      <c r="A407" s="176" t="s">
        <v>60</v>
      </c>
      <c r="B407" s="177"/>
      <c r="C407" s="177"/>
      <c r="D407" s="177"/>
      <c r="E407" s="177"/>
      <c r="F407" s="177"/>
      <c r="G407" s="177"/>
      <c r="H407" s="177"/>
      <c r="I407" s="178"/>
      <c r="J407" s="76">
        <f>SUMIF(B379:B404,"Reg.",J379:J404)</f>
        <v>0</v>
      </c>
      <c r="K407" s="25"/>
      <c r="L407" s="25"/>
      <c r="M407" s="26"/>
      <c r="N407" s="80">
        <f>SUMIF($B381:$B406,"Reg.",$N381:$N406)</f>
        <v>0</v>
      </c>
      <c r="O407" s="51">
        <f>O376+J407</f>
        <v>0</v>
      </c>
      <c r="P407" s="7">
        <f>P376+N407</f>
        <v>0</v>
      </c>
    </row>
    <row r="408" spans="1:16" ht="13.8" thickBot="1" x14ac:dyDescent="0.3">
      <c r="A408" s="179" t="s">
        <v>63</v>
      </c>
      <c r="B408" s="180"/>
      <c r="C408" s="180"/>
      <c r="D408" s="180"/>
      <c r="E408" s="180"/>
      <c r="F408" s="180"/>
      <c r="G408" s="180"/>
      <c r="H408" s="180"/>
      <c r="I408" s="181"/>
      <c r="J408" s="76">
        <f>SUMIF(B379:B404,"O.T.",J379:J404)</f>
        <v>0</v>
      </c>
      <c r="K408" s="25"/>
      <c r="L408" s="25"/>
      <c r="M408" s="26"/>
      <c r="N408" s="80">
        <f>SUMIF($B381:$B406,"O.T.",$N381:$N406)</f>
        <v>0</v>
      </c>
      <c r="O408" s="51">
        <f>O377+J408</f>
        <v>0</v>
      </c>
      <c r="P408" s="7">
        <f>P377+N408</f>
        <v>0</v>
      </c>
    </row>
    <row r="409" spans="1:16" x14ac:dyDescent="0.25">
      <c r="A409" s="172" t="s">
        <v>100</v>
      </c>
      <c r="B409" s="172"/>
      <c r="C409" s="172"/>
      <c r="D409" s="172"/>
      <c r="E409" s="172"/>
      <c r="F409" s="172"/>
      <c r="G409" s="172"/>
      <c r="H409" s="172"/>
      <c r="I409" s="172"/>
      <c r="J409" s="172"/>
      <c r="K409" s="172"/>
      <c r="L409" s="172"/>
      <c r="M409" s="172"/>
      <c r="N409" s="172"/>
    </row>
    <row r="410" spans="1:16" x14ac:dyDescent="0.25">
      <c r="A410" s="47" t="s">
        <v>14</v>
      </c>
      <c r="B410" s="173" t="s">
        <v>76</v>
      </c>
      <c r="C410" s="174"/>
      <c r="D410" s="174"/>
      <c r="E410" s="174"/>
      <c r="F410" s="174"/>
      <c r="G410" s="174"/>
      <c r="H410" s="174"/>
      <c r="I410" s="175"/>
      <c r="J410" s="48"/>
      <c r="K410" s="49"/>
      <c r="L410" s="49"/>
      <c r="M410" s="48"/>
      <c r="N410" s="50"/>
    </row>
    <row r="411" spans="1:16" ht="26.4" x14ac:dyDescent="0.25">
      <c r="A411" s="12" t="s">
        <v>15</v>
      </c>
      <c r="B411" s="116" t="s">
        <v>77</v>
      </c>
      <c r="C411" s="69"/>
      <c r="D411" s="69"/>
      <c r="E411" s="69"/>
      <c r="F411" s="69"/>
      <c r="G411" s="69"/>
      <c r="H411" s="69"/>
      <c r="I411" s="69"/>
      <c r="J411" s="116" t="s">
        <v>19</v>
      </c>
      <c r="K411" s="11" t="s">
        <v>20</v>
      </c>
      <c r="L411" s="11" t="s">
        <v>21</v>
      </c>
      <c r="M411" s="116" t="s">
        <v>22</v>
      </c>
      <c r="N411" s="14" t="s">
        <v>23</v>
      </c>
    </row>
    <row r="412" spans="1:16" x14ac:dyDescent="0.25">
      <c r="A412" s="75" t="s">
        <v>14</v>
      </c>
      <c r="B412" s="116" t="s">
        <v>17</v>
      </c>
      <c r="C412" s="19"/>
      <c r="D412" s="19"/>
      <c r="E412" s="19"/>
      <c r="F412" s="19"/>
      <c r="G412" s="19"/>
      <c r="H412" s="19"/>
      <c r="I412" s="19"/>
      <c r="J412" s="20" t="str">
        <f t="shared" ref="J412:J419" si="115">IF(SUM(C412:I412)&gt;0,SUM(C412:I412),"")</f>
        <v/>
      </c>
      <c r="K412" s="8"/>
      <c r="L412" s="8"/>
      <c r="M412" s="24" t="str">
        <f>IF(K412+L412&gt;0,K412+L412,"")</f>
        <v/>
      </c>
      <c r="N412" s="15" t="str">
        <f>IF(J412="","",J412*M412)</f>
        <v/>
      </c>
    </row>
    <row r="413" spans="1:16" x14ac:dyDescent="0.25">
      <c r="A413" s="75" t="s">
        <v>15</v>
      </c>
      <c r="B413" s="116" t="s">
        <v>18</v>
      </c>
      <c r="C413" s="19"/>
      <c r="D413" s="19"/>
      <c r="E413" s="19"/>
      <c r="F413" s="19"/>
      <c r="G413" s="19"/>
      <c r="H413" s="19"/>
      <c r="I413" s="19"/>
      <c r="J413" s="20" t="str">
        <f t="shared" si="115"/>
        <v/>
      </c>
      <c r="K413" s="8"/>
      <c r="L413" s="8"/>
      <c r="M413" s="24" t="str">
        <f t="shared" ref="M413:M437" si="116">IF(K413+L413&gt;0,K413+L413,"")</f>
        <v/>
      </c>
      <c r="N413" s="15" t="str">
        <f t="shared" ref="N413:N437" si="117">IF(J413="","",J413*M413)</f>
        <v/>
      </c>
    </row>
    <row r="414" spans="1:16" x14ac:dyDescent="0.25">
      <c r="A414" s="75" t="s">
        <v>14</v>
      </c>
      <c r="B414" s="116" t="s">
        <v>17</v>
      </c>
      <c r="C414" s="19"/>
      <c r="D414" s="19"/>
      <c r="E414" s="19"/>
      <c r="F414" s="19"/>
      <c r="G414" s="19"/>
      <c r="H414" s="19"/>
      <c r="I414" s="19"/>
      <c r="J414" s="20" t="str">
        <f t="shared" si="115"/>
        <v/>
      </c>
      <c r="K414" s="8"/>
      <c r="L414" s="8"/>
      <c r="M414" s="24" t="str">
        <f t="shared" si="116"/>
        <v/>
      </c>
      <c r="N414" s="15" t="str">
        <f t="shared" si="117"/>
        <v/>
      </c>
    </row>
    <row r="415" spans="1:16" x14ac:dyDescent="0.25">
      <c r="A415" s="75" t="s">
        <v>15</v>
      </c>
      <c r="B415" s="116" t="s">
        <v>18</v>
      </c>
      <c r="C415" s="19"/>
      <c r="D415" s="19"/>
      <c r="E415" s="19"/>
      <c r="F415" s="19"/>
      <c r="G415" s="19"/>
      <c r="H415" s="19"/>
      <c r="I415" s="19"/>
      <c r="J415" s="20" t="str">
        <f t="shared" si="115"/>
        <v/>
      </c>
      <c r="K415" s="8"/>
      <c r="L415" s="8"/>
      <c r="M415" s="24" t="str">
        <f t="shared" si="116"/>
        <v/>
      </c>
      <c r="N415" s="15" t="str">
        <f t="shared" si="117"/>
        <v/>
      </c>
    </row>
    <row r="416" spans="1:16" x14ac:dyDescent="0.25">
      <c r="A416" s="75" t="s">
        <v>14</v>
      </c>
      <c r="B416" s="116" t="s">
        <v>17</v>
      </c>
      <c r="C416" s="19"/>
      <c r="D416" s="19"/>
      <c r="E416" s="19"/>
      <c r="F416" s="19"/>
      <c r="G416" s="19"/>
      <c r="H416" s="19"/>
      <c r="I416" s="19"/>
      <c r="J416" s="20" t="str">
        <f t="shared" si="115"/>
        <v/>
      </c>
      <c r="K416" s="8"/>
      <c r="L416" s="8"/>
      <c r="M416" s="24" t="str">
        <f t="shared" si="116"/>
        <v/>
      </c>
      <c r="N416" s="15" t="str">
        <f t="shared" si="117"/>
        <v/>
      </c>
    </row>
    <row r="417" spans="1:14" x14ac:dyDescent="0.25">
      <c r="A417" s="75" t="s">
        <v>15</v>
      </c>
      <c r="B417" s="116" t="s">
        <v>18</v>
      </c>
      <c r="C417" s="19"/>
      <c r="D417" s="19"/>
      <c r="E417" s="19"/>
      <c r="F417" s="19"/>
      <c r="G417" s="19"/>
      <c r="H417" s="19"/>
      <c r="I417" s="19"/>
      <c r="J417" s="20" t="str">
        <f t="shared" si="115"/>
        <v/>
      </c>
      <c r="K417" s="8"/>
      <c r="L417" s="8"/>
      <c r="M417" s="24" t="str">
        <f t="shared" si="116"/>
        <v/>
      </c>
      <c r="N417" s="15" t="str">
        <f t="shared" si="117"/>
        <v/>
      </c>
    </row>
    <row r="418" spans="1:14" x14ac:dyDescent="0.25">
      <c r="A418" s="75" t="s">
        <v>14</v>
      </c>
      <c r="B418" s="116" t="s">
        <v>17</v>
      </c>
      <c r="C418" s="19"/>
      <c r="D418" s="19"/>
      <c r="E418" s="19"/>
      <c r="F418" s="19"/>
      <c r="G418" s="19"/>
      <c r="H418" s="19"/>
      <c r="I418" s="19"/>
      <c r="J418" s="20" t="str">
        <f t="shared" si="115"/>
        <v/>
      </c>
      <c r="K418" s="8"/>
      <c r="L418" s="8"/>
      <c r="M418" s="24" t="str">
        <f t="shared" si="116"/>
        <v/>
      </c>
      <c r="N418" s="15" t="str">
        <f t="shared" si="117"/>
        <v/>
      </c>
    </row>
    <row r="419" spans="1:14" x14ac:dyDescent="0.25">
      <c r="A419" s="75" t="s">
        <v>15</v>
      </c>
      <c r="B419" s="116" t="s">
        <v>18</v>
      </c>
      <c r="C419" s="19"/>
      <c r="D419" s="19"/>
      <c r="E419" s="19"/>
      <c r="F419" s="19"/>
      <c r="G419" s="19"/>
      <c r="H419" s="19"/>
      <c r="I419" s="19"/>
      <c r="J419" s="20" t="str">
        <f t="shared" si="115"/>
        <v/>
      </c>
      <c r="K419" s="8"/>
      <c r="L419" s="8"/>
      <c r="M419" s="24" t="str">
        <f t="shared" si="116"/>
        <v/>
      </c>
      <c r="N419" s="15" t="str">
        <f t="shared" si="117"/>
        <v/>
      </c>
    </row>
    <row r="420" spans="1:14" x14ac:dyDescent="0.25">
      <c r="A420" s="75" t="s">
        <v>14</v>
      </c>
      <c r="B420" s="116" t="s">
        <v>17</v>
      </c>
      <c r="C420" s="19"/>
      <c r="D420" s="19"/>
      <c r="E420" s="19"/>
      <c r="F420" s="19"/>
      <c r="G420" s="19"/>
      <c r="H420" s="19"/>
      <c r="I420" s="19"/>
      <c r="J420" s="20" t="str">
        <f t="shared" ref="J420:J425" si="118">IF(SUM(C420:I420)&gt;0,SUM(C420:I420),"")</f>
        <v/>
      </c>
      <c r="K420" s="8"/>
      <c r="L420" s="8"/>
      <c r="M420" s="24" t="str">
        <f t="shared" si="116"/>
        <v/>
      </c>
      <c r="N420" s="15" t="str">
        <f t="shared" si="117"/>
        <v/>
      </c>
    </row>
    <row r="421" spans="1:14" x14ac:dyDescent="0.25">
      <c r="A421" s="75" t="s">
        <v>15</v>
      </c>
      <c r="B421" s="116" t="s">
        <v>18</v>
      </c>
      <c r="C421" s="19"/>
      <c r="D421" s="19"/>
      <c r="E421" s="19"/>
      <c r="F421" s="19"/>
      <c r="G421" s="19"/>
      <c r="H421" s="19"/>
      <c r="I421" s="19"/>
      <c r="J421" s="20" t="str">
        <f t="shared" si="118"/>
        <v/>
      </c>
      <c r="K421" s="8"/>
      <c r="L421" s="8"/>
      <c r="M421" s="24" t="str">
        <f t="shared" si="116"/>
        <v/>
      </c>
      <c r="N421" s="15" t="str">
        <f t="shared" si="117"/>
        <v/>
      </c>
    </row>
    <row r="422" spans="1:14" x14ac:dyDescent="0.25">
      <c r="A422" s="75" t="s">
        <v>14</v>
      </c>
      <c r="B422" s="116" t="s">
        <v>17</v>
      </c>
      <c r="C422" s="19"/>
      <c r="D422" s="19"/>
      <c r="E422" s="19"/>
      <c r="F422" s="19"/>
      <c r="G422" s="19"/>
      <c r="H422" s="19"/>
      <c r="I422" s="19"/>
      <c r="J422" s="20" t="str">
        <f t="shared" si="118"/>
        <v/>
      </c>
      <c r="K422" s="8"/>
      <c r="L422" s="8"/>
      <c r="M422" s="24" t="str">
        <f t="shared" si="116"/>
        <v/>
      </c>
      <c r="N422" s="15" t="str">
        <f t="shared" si="117"/>
        <v/>
      </c>
    </row>
    <row r="423" spans="1:14" x14ac:dyDescent="0.25">
      <c r="A423" s="75" t="s">
        <v>15</v>
      </c>
      <c r="B423" s="116" t="s">
        <v>18</v>
      </c>
      <c r="C423" s="19"/>
      <c r="D423" s="19"/>
      <c r="E423" s="19"/>
      <c r="F423" s="19"/>
      <c r="G423" s="19"/>
      <c r="H423" s="19"/>
      <c r="I423" s="19"/>
      <c r="J423" s="20" t="str">
        <f t="shared" si="118"/>
        <v/>
      </c>
      <c r="K423" s="8"/>
      <c r="L423" s="8"/>
      <c r="M423" s="24" t="str">
        <f t="shared" si="116"/>
        <v/>
      </c>
      <c r="N423" s="15" t="str">
        <f t="shared" si="117"/>
        <v/>
      </c>
    </row>
    <row r="424" spans="1:14" x14ac:dyDescent="0.25">
      <c r="A424" s="75" t="s">
        <v>14</v>
      </c>
      <c r="B424" s="116" t="s">
        <v>17</v>
      </c>
      <c r="C424" s="19"/>
      <c r="D424" s="19"/>
      <c r="E424" s="19"/>
      <c r="F424" s="19"/>
      <c r="G424" s="19"/>
      <c r="H424" s="19"/>
      <c r="I424" s="19"/>
      <c r="J424" s="20" t="str">
        <f t="shared" si="118"/>
        <v/>
      </c>
      <c r="K424" s="8"/>
      <c r="L424" s="8"/>
      <c r="M424" s="24" t="str">
        <f t="shared" si="116"/>
        <v/>
      </c>
      <c r="N424" s="15" t="str">
        <f t="shared" si="117"/>
        <v/>
      </c>
    </row>
    <row r="425" spans="1:14" x14ac:dyDescent="0.25">
      <c r="A425" s="75" t="s">
        <v>15</v>
      </c>
      <c r="B425" s="116" t="s">
        <v>18</v>
      </c>
      <c r="C425" s="19"/>
      <c r="D425" s="19"/>
      <c r="E425" s="19"/>
      <c r="F425" s="19"/>
      <c r="G425" s="19"/>
      <c r="H425" s="19"/>
      <c r="I425" s="19"/>
      <c r="J425" s="20" t="str">
        <f t="shared" si="118"/>
        <v/>
      </c>
      <c r="K425" s="8"/>
      <c r="L425" s="8"/>
      <c r="M425" s="24" t="str">
        <f t="shared" si="116"/>
        <v/>
      </c>
      <c r="N425" s="15" t="str">
        <f t="shared" si="117"/>
        <v/>
      </c>
    </row>
    <row r="426" spans="1:14" x14ac:dyDescent="0.25">
      <c r="A426" s="75" t="s">
        <v>14</v>
      </c>
      <c r="B426" s="116" t="s">
        <v>17</v>
      </c>
      <c r="C426" s="19"/>
      <c r="D426" s="19"/>
      <c r="E426" s="19"/>
      <c r="F426" s="19"/>
      <c r="G426" s="19"/>
      <c r="H426" s="19"/>
      <c r="I426" s="19"/>
      <c r="J426" s="20" t="str">
        <f t="shared" ref="J426:J437" si="119">IF(SUM(C426:I426)&gt;0,SUM(C426:I426),"")</f>
        <v/>
      </c>
      <c r="K426" s="8"/>
      <c r="L426" s="8"/>
      <c r="M426" s="24" t="str">
        <f t="shared" si="116"/>
        <v/>
      </c>
      <c r="N426" s="15" t="str">
        <f t="shared" si="117"/>
        <v/>
      </c>
    </row>
    <row r="427" spans="1:14" x14ac:dyDescent="0.25">
      <c r="A427" s="75" t="s">
        <v>15</v>
      </c>
      <c r="B427" s="116" t="s">
        <v>18</v>
      </c>
      <c r="C427" s="19"/>
      <c r="D427" s="19"/>
      <c r="E427" s="19"/>
      <c r="F427" s="19"/>
      <c r="G427" s="19"/>
      <c r="H427" s="19"/>
      <c r="I427" s="19"/>
      <c r="J427" s="20" t="str">
        <f t="shared" si="119"/>
        <v/>
      </c>
      <c r="K427" s="8"/>
      <c r="L427" s="8"/>
      <c r="M427" s="24" t="str">
        <f t="shared" si="116"/>
        <v/>
      </c>
      <c r="N427" s="15" t="str">
        <f t="shared" si="117"/>
        <v/>
      </c>
    </row>
    <row r="428" spans="1:14" x14ac:dyDescent="0.25">
      <c r="A428" s="75" t="s">
        <v>14</v>
      </c>
      <c r="B428" s="116" t="s">
        <v>17</v>
      </c>
      <c r="C428" s="19"/>
      <c r="D428" s="19"/>
      <c r="E428" s="19"/>
      <c r="F428" s="19"/>
      <c r="G428" s="19"/>
      <c r="H428" s="19"/>
      <c r="I428" s="19"/>
      <c r="J428" s="20" t="str">
        <f t="shared" si="119"/>
        <v/>
      </c>
      <c r="K428" s="8"/>
      <c r="L428" s="8"/>
      <c r="M428" s="24" t="str">
        <f t="shared" si="116"/>
        <v/>
      </c>
      <c r="N428" s="15" t="str">
        <f t="shared" si="117"/>
        <v/>
      </c>
    </row>
    <row r="429" spans="1:14" x14ac:dyDescent="0.25">
      <c r="A429" s="75" t="s">
        <v>15</v>
      </c>
      <c r="B429" s="116" t="s">
        <v>18</v>
      </c>
      <c r="C429" s="19"/>
      <c r="D429" s="19"/>
      <c r="E429" s="19"/>
      <c r="F429" s="19"/>
      <c r="G429" s="19"/>
      <c r="H429" s="19"/>
      <c r="I429" s="19"/>
      <c r="J429" s="20" t="str">
        <f t="shared" si="119"/>
        <v/>
      </c>
      <c r="K429" s="8"/>
      <c r="L429" s="8"/>
      <c r="M429" s="24" t="str">
        <f t="shared" si="116"/>
        <v/>
      </c>
      <c r="N429" s="15" t="str">
        <f t="shared" si="117"/>
        <v/>
      </c>
    </row>
    <row r="430" spans="1:14" x14ac:dyDescent="0.25">
      <c r="A430" s="75" t="s">
        <v>14</v>
      </c>
      <c r="B430" s="116" t="s">
        <v>17</v>
      </c>
      <c r="C430" s="19"/>
      <c r="D430" s="19"/>
      <c r="E430" s="19"/>
      <c r="F430" s="19"/>
      <c r="G430" s="19"/>
      <c r="H430" s="19"/>
      <c r="I430" s="19"/>
      <c r="J430" s="20" t="str">
        <f t="shared" si="119"/>
        <v/>
      </c>
      <c r="K430" s="8"/>
      <c r="L430" s="8"/>
      <c r="M430" s="24" t="str">
        <f t="shared" si="116"/>
        <v/>
      </c>
      <c r="N430" s="15" t="str">
        <f t="shared" si="117"/>
        <v/>
      </c>
    </row>
    <row r="431" spans="1:14" x14ac:dyDescent="0.25">
      <c r="A431" s="75" t="s">
        <v>15</v>
      </c>
      <c r="B431" s="116" t="s">
        <v>18</v>
      </c>
      <c r="C431" s="19"/>
      <c r="D431" s="19"/>
      <c r="E431" s="19"/>
      <c r="F431" s="19"/>
      <c r="G431" s="19"/>
      <c r="H431" s="19"/>
      <c r="I431" s="19"/>
      <c r="J431" s="20" t="str">
        <f t="shared" si="119"/>
        <v/>
      </c>
      <c r="K431" s="8"/>
      <c r="L431" s="8"/>
      <c r="M431" s="24" t="str">
        <f t="shared" si="116"/>
        <v/>
      </c>
      <c r="N431" s="15" t="str">
        <f t="shared" si="117"/>
        <v/>
      </c>
    </row>
    <row r="432" spans="1:14" x14ac:dyDescent="0.25">
      <c r="A432" s="75" t="s">
        <v>14</v>
      </c>
      <c r="B432" s="116" t="s">
        <v>17</v>
      </c>
      <c r="C432" s="19"/>
      <c r="D432" s="19"/>
      <c r="E432" s="19"/>
      <c r="F432" s="19"/>
      <c r="G432" s="19"/>
      <c r="H432" s="19"/>
      <c r="I432" s="19"/>
      <c r="J432" s="20" t="str">
        <f t="shared" si="119"/>
        <v/>
      </c>
      <c r="K432" s="8"/>
      <c r="L432" s="8"/>
      <c r="M432" s="24" t="str">
        <f t="shared" si="116"/>
        <v/>
      </c>
      <c r="N432" s="15" t="str">
        <f t="shared" si="117"/>
        <v/>
      </c>
    </row>
    <row r="433" spans="1:16" x14ac:dyDescent="0.25">
      <c r="A433" s="75" t="s">
        <v>15</v>
      </c>
      <c r="B433" s="116" t="s">
        <v>18</v>
      </c>
      <c r="C433" s="19"/>
      <c r="D433" s="19"/>
      <c r="E433" s="19"/>
      <c r="F433" s="19"/>
      <c r="G433" s="19"/>
      <c r="H433" s="19"/>
      <c r="I433" s="19"/>
      <c r="J433" s="20" t="str">
        <f t="shared" si="119"/>
        <v/>
      </c>
      <c r="K433" s="8"/>
      <c r="L433" s="8"/>
      <c r="M433" s="24" t="str">
        <f t="shared" si="116"/>
        <v/>
      </c>
      <c r="N433" s="15" t="str">
        <f t="shared" si="117"/>
        <v/>
      </c>
    </row>
    <row r="434" spans="1:16" x14ac:dyDescent="0.25">
      <c r="A434" s="75" t="s">
        <v>14</v>
      </c>
      <c r="B434" s="116" t="s">
        <v>17</v>
      </c>
      <c r="C434" s="19"/>
      <c r="D434" s="19"/>
      <c r="E434" s="19"/>
      <c r="F434" s="19"/>
      <c r="G434" s="19"/>
      <c r="H434" s="19"/>
      <c r="I434" s="19"/>
      <c r="J434" s="20" t="str">
        <f t="shared" si="119"/>
        <v/>
      </c>
      <c r="K434" s="8"/>
      <c r="L434" s="8"/>
      <c r="M434" s="24" t="str">
        <f t="shared" si="116"/>
        <v/>
      </c>
      <c r="N434" s="15" t="str">
        <f t="shared" si="117"/>
        <v/>
      </c>
    </row>
    <row r="435" spans="1:16" x14ac:dyDescent="0.25">
      <c r="A435" s="75" t="s">
        <v>15</v>
      </c>
      <c r="B435" s="116" t="s">
        <v>18</v>
      </c>
      <c r="C435" s="19"/>
      <c r="D435" s="19"/>
      <c r="E435" s="19"/>
      <c r="F435" s="19"/>
      <c r="G435" s="19"/>
      <c r="H435" s="19"/>
      <c r="I435" s="19"/>
      <c r="J435" s="20" t="str">
        <f t="shared" si="119"/>
        <v/>
      </c>
      <c r="K435" s="8"/>
      <c r="L435" s="8"/>
      <c r="M435" s="24" t="str">
        <f t="shared" si="116"/>
        <v/>
      </c>
      <c r="N435" s="15" t="str">
        <f t="shared" si="117"/>
        <v/>
      </c>
    </row>
    <row r="436" spans="1:16" x14ac:dyDescent="0.25">
      <c r="A436" s="75" t="s">
        <v>14</v>
      </c>
      <c r="B436" s="116" t="s">
        <v>17</v>
      </c>
      <c r="C436" s="19"/>
      <c r="D436" s="19"/>
      <c r="E436" s="19"/>
      <c r="F436" s="19"/>
      <c r="G436" s="19"/>
      <c r="H436" s="19"/>
      <c r="I436" s="19"/>
      <c r="J436" s="20" t="str">
        <f t="shared" si="119"/>
        <v/>
      </c>
      <c r="K436" s="8"/>
      <c r="L436" s="8"/>
      <c r="M436" s="24" t="str">
        <f t="shared" si="116"/>
        <v/>
      </c>
      <c r="N436" s="15" t="str">
        <f t="shared" si="117"/>
        <v/>
      </c>
    </row>
    <row r="437" spans="1:16" x14ac:dyDescent="0.25">
      <c r="A437" s="75" t="s">
        <v>15</v>
      </c>
      <c r="B437" s="116" t="s">
        <v>18</v>
      </c>
      <c r="C437" s="19"/>
      <c r="D437" s="19"/>
      <c r="E437" s="19"/>
      <c r="F437" s="19"/>
      <c r="G437" s="19"/>
      <c r="H437" s="19"/>
      <c r="I437" s="19"/>
      <c r="J437" s="20" t="str">
        <f t="shared" si="119"/>
        <v/>
      </c>
      <c r="K437" s="8"/>
      <c r="L437" s="8"/>
      <c r="M437" s="24" t="str">
        <f t="shared" si="116"/>
        <v/>
      </c>
      <c r="N437" s="15" t="str">
        <f t="shared" si="117"/>
        <v/>
      </c>
    </row>
    <row r="438" spans="1:16" x14ac:dyDescent="0.25">
      <c r="A438" s="176" t="s">
        <v>60</v>
      </c>
      <c r="B438" s="177"/>
      <c r="C438" s="177"/>
      <c r="D438" s="177"/>
      <c r="E438" s="177"/>
      <c r="F438" s="177"/>
      <c r="G438" s="177"/>
      <c r="H438" s="177"/>
      <c r="I438" s="178"/>
      <c r="J438" s="76">
        <f>SUMIF(B410:B435,"Reg.",J410:J435)</f>
        <v>0</v>
      </c>
      <c r="K438" s="25"/>
      <c r="L438" s="25"/>
      <c r="M438" s="26"/>
      <c r="N438" s="80">
        <f>SUMIF($B412:$B437,"Reg.",$N412:$N437)</f>
        <v>0</v>
      </c>
      <c r="O438" s="51">
        <f>O407+J438</f>
        <v>0</v>
      </c>
      <c r="P438" s="7">
        <f>P407+N438</f>
        <v>0</v>
      </c>
    </row>
    <row r="439" spans="1:16" ht="13.8" thickBot="1" x14ac:dyDescent="0.3">
      <c r="A439" s="179" t="s">
        <v>63</v>
      </c>
      <c r="B439" s="180"/>
      <c r="C439" s="180"/>
      <c r="D439" s="180"/>
      <c r="E439" s="180"/>
      <c r="F439" s="180"/>
      <c r="G439" s="180"/>
      <c r="H439" s="180"/>
      <c r="I439" s="181"/>
      <c r="J439" s="76">
        <f>SUMIF(B410:B435,"O.T.",J410:J435)</f>
        <v>0</v>
      </c>
      <c r="K439" s="25"/>
      <c r="L439" s="25"/>
      <c r="M439" s="26"/>
      <c r="N439" s="80">
        <f>SUMIF($B412:$B437,"O.T.",$N412:$N437)</f>
        <v>0</v>
      </c>
      <c r="O439" s="51">
        <f>O408+J439</f>
        <v>0</v>
      </c>
      <c r="P439" s="7">
        <f>P408+N439</f>
        <v>0</v>
      </c>
    </row>
    <row r="440" spans="1:16" x14ac:dyDescent="0.25">
      <c r="A440" s="172" t="s">
        <v>101</v>
      </c>
      <c r="B440" s="172"/>
      <c r="C440" s="172"/>
      <c r="D440" s="172"/>
      <c r="E440" s="172"/>
      <c r="F440" s="172"/>
      <c r="G440" s="172"/>
      <c r="H440" s="172"/>
      <c r="I440" s="172"/>
      <c r="J440" s="172"/>
      <c r="K440" s="172"/>
      <c r="L440" s="172"/>
      <c r="M440" s="172"/>
      <c r="N440" s="172"/>
    </row>
    <row r="441" spans="1:16" x14ac:dyDescent="0.25">
      <c r="A441" s="47" t="s">
        <v>14</v>
      </c>
      <c r="B441" s="173" t="s">
        <v>76</v>
      </c>
      <c r="C441" s="174"/>
      <c r="D441" s="174"/>
      <c r="E441" s="174"/>
      <c r="F441" s="174"/>
      <c r="G441" s="174"/>
      <c r="H441" s="174"/>
      <c r="I441" s="175"/>
      <c r="J441" s="48"/>
      <c r="K441" s="49"/>
      <c r="L441" s="49"/>
      <c r="M441" s="48"/>
      <c r="N441" s="50"/>
    </row>
    <row r="442" spans="1:16" ht="26.4" x14ac:dyDescent="0.25">
      <c r="A442" s="12" t="s">
        <v>15</v>
      </c>
      <c r="B442" s="116" t="s">
        <v>77</v>
      </c>
      <c r="C442" s="69"/>
      <c r="D442" s="69"/>
      <c r="E442" s="69"/>
      <c r="F442" s="69"/>
      <c r="G442" s="69"/>
      <c r="H442" s="69"/>
      <c r="I442" s="69"/>
      <c r="J442" s="116" t="s">
        <v>19</v>
      </c>
      <c r="K442" s="11" t="s">
        <v>20</v>
      </c>
      <c r="L442" s="11" t="s">
        <v>21</v>
      </c>
      <c r="M442" s="116" t="s">
        <v>22</v>
      </c>
      <c r="N442" s="14" t="s">
        <v>23</v>
      </c>
    </row>
    <row r="443" spans="1:16" x14ac:dyDescent="0.25">
      <c r="A443" s="75" t="s">
        <v>14</v>
      </c>
      <c r="B443" s="116" t="s">
        <v>17</v>
      </c>
      <c r="C443" s="19"/>
      <c r="D443" s="19"/>
      <c r="E443" s="19"/>
      <c r="F443" s="19"/>
      <c r="G443" s="19"/>
      <c r="H443" s="19"/>
      <c r="I443" s="19"/>
      <c r="J443" s="20" t="str">
        <f t="shared" ref="J443:J455" si="120">IF(SUM(C443:I443)&gt;0,SUM(C443:I443),"")</f>
        <v/>
      </c>
      <c r="K443" s="8"/>
      <c r="L443" s="8"/>
      <c r="M443" s="24" t="str">
        <f>IF(K443+L443&gt;0,K443+L443,"")</f>
        <v/>
      </c>
      <c r="N443" s="15" t="str">
        <f>IF(J443="","",J443*M443)</f>
        <v/>
      </c>
    </row>
    <row r="444" spans="1:16" x14ac:dyDescent="0.25">
      <c r="A444" s="75" t="s">
        <v>15</v>
      </c>
      <c r="B444" s="116" t="s">
        <v>18</v>
      </c>
      <c r="C444" s="19"/>
      <c r="D444" s="19"/>
      <c r="E444" s="19"/>
      <c r="F444" s="19"/>
      <c r="G444" s="19"/>
      <c r="H444" s="19"/>
      <c r="I444" s="19"/>
      <c r="J444" s="20" t="str">
        <f t="shared" si="120"/>
        <v/>
      </c>
      <c r="K444" s="8"/>
      <c r="L444" s="8"/>
      <c r="M444" s="24" t="str">
        <f t="shared" ref="M444:M468" si="121">IF(K444+L444&gt;0,K444+L444,"")</f>
        <v/>
      </c>
      <c r="N444" s="15" t="str">
        <f t="shared" ref="N444:N468" si="122">IF(J444="","",J444*M444)</f>
        <v/>
      </c>
    </row>
    <row r="445" spans="1:16" x14ac:dyDescent="0.25">
      <c r="A445" s="75" t="s">
        <v>14</v>
      </c>
      <c r="B445" s="116" t="s">
        <v>17</v>
      </c>
      <c r="C445" s="19"/>
      <c r="D445" s="19"/>
      <c r="E445" s="19"/>
      <c r="F445" s="19"/>
      <c r="G445" s="19"/>
      <c r="H445" s="19"/>
      <c r="I445" s="19"/>
      <c r="J445" s="20" t="str">
        <f t="shared" si="120"/>
        <v/>
      </c>
      <c r="K445" s="8"/>
      <c r="L445" s="8"/>
      <c r="M445" s="24" t="str">
        <f t="shared" si="121"/>
        <v/>
      </c>
      <c r="N445" s="15" t="str">
        <f t="shared" si="122"/>
        <v/>
      </c>
    </row>
    <row r="446" spans="1:16" x14ac:dyDescent="0.25">
      <c r="A446" s="75" t="s">
        <v>15</v>
      </c>
      <c r="B446" s="116" t="s">
        <v>18</v>
      </c>
      <c r="C446" s="19"/>
      <c r="D446" s="19"/>
      <c r="E446" s="19"/>
      <c r="F446" s="19"/>
      <c r="G446" s="19"/>
      <c r="H446" s="19"/>
      <c r="I446" s="19"/>
      <c r="J446" s="20" t="str">
        <f t="shared" si="120"/>
        <v/>
      </c>
      <c r="K446" s="8"/>
      <c r="L446" s="8"/>
      <c r="M446" s="24" t="str">
        <f t="shared" si="121"/>
        <v/>
      </c>
      <c r="N446" s="15" t="str">
        <f t="shared" si="122"/>
        <v/>
      </c>
    </row>
    <row r="447" spans="1:16" x14ac:dyDescent="0.25">
      <c r="A447" s="75" t="s">
        <v>14</v>
      </c>
      <c r="B447" s="116" t="s">
        <v>17</v>
      </c>
      <c r="C447" s="19"/>
      <c r="D447" s="19"/>
      <c r="E447" s="19"/>
      <c r="F447" s="19"/>
      <c r="G447" s="19"/>
      <c r="H447" s="19"/>
      <c r="I447" s="19"/>
      <c r="J447" s="20" t="str">
        <f t="shared" si="120"/>
        <v/>
      </c>
      <c r="K447" s="8"/>
      <c r="L447" s="8"/>
      <c r="M447" s="24" t="str">
        <f t="shared" si="121"/>
        <v/>
      </c>
      <c r="N447" s="15" t="str">
        <f t="shared" si="122"/>
        <v/>
      </c>
    </row>
    <row r="448" spans="1:16" x14ac:dyDescent="0.25">
      <c r="A448" s="75" t="s">
        <v>15</v>
      </c>
      <c r="B448" s="116" t="s">
        <v>18</v>
      </c>
      <c r="C448" s="19"/>
      <c r="D448" s="19"/>
      <c r="E448" s="19"/>
      <c r="F448" s="19"/>
      <c r="G448" s="19"/>
      <c r="H448" s="19"/>
      <c r="I448" s="19"/>
      <c r="J448" s="20" t="str">
        <f t="shared" si="120"/>
        <v/>
      </c>
      <c r="K448" s="8"/>
      <c r="L448" s="8"/>
      <c r="M448" s="24" t="str">
        <f t="shared" si="121"/>
        <v/>
      </c>
      <c r="N448" s="15" t="str">
        <f t="shared" si="122"/>
        <v/>
      </c>
    </row>
    <row r="449" spans="1:14" x14ac:dyDescent="0.25">
      <c r="A449" s="75" t="s">
        <v>14</v>
      </c>
      <c r="B449" s="116" t="s">
        <v>17</v>
      </c>
      <c r="C449" s="19"/>
      <c r="D449" s="19"/>
      <c r="E449" s="19"/>
      <c r="F449" s="19"/>
      <c r="G449" s="19"/>
      <c r="H449" s="19"/>
      <c r="I449" s="19"/>
      <c r="J449" s="20" t="str">
        <f t="shared" si="120"/>
        <v/>
      </c>
      <c r="K449" s="8"/>
      <c r="L449" s="8"/>
      <c r="M449" s="24" t="str">
        <f t="shared" si="121"/>
        <v/>
      </c>
      <c r="N449" s="15" t="str">
        <f t="shared" si="122"/>
        <v/>
      </c>
    </row>
    <row r="450" spans="1:14" x14ac:dyDescent="0.25">
      <c r="A450" s="75" t="s">
        <v>15</v>
      </c>
      <c r="B450" s="116" t="s">
        <v>18</v>
      </c>
      <c r="C450" s="19"/>
      <c r="D450" s="19"/>
      <c r="E450" s="19"/>
      <c r="F450" s="19"/>
      <c r="G450" s="19"/>
      <c r="H450" s="19"/>
      <c r="I450" s="19"/>
      <c r="J450" s="20" t="str">
        <f t="shared" si="120"/>
        <v/>
      </c>
      <c r="K450" s="8"/>
      <c r="L450" s="8"/>
      <c r="M450" s="24" t="str">
        <f t="shared" si="121"/>
        <v/>
      </c>
      <c r="N450" s="15" t="str">
        <f t="shared" si="122"/>
        <v/>
      </c>
    </row>
    <row r="451" spans="1:14" x14ac:dyDescent="0.25">
      <c r="A451" s="75" t="s">
        <v>14</v>
      </c>
      <c r="B451" s="116" t="s">
        <v>17</v>
      </c>
      <c r="C451" s="19"/>
      <c r="D451" s="19"/>
      <c r="E451" s="19"/>
      <c r="F451" s="19"/>
      <c r="G451" s="19"/>
      <c r="H451" s="19"/>
      <c r="I451" s="19"/>
      <c r="J451" s="20" t="str">
        <f t="shared" si="120"/>
        <v/>
      </c>
      <c r="K451" s="8"/>
      <c r="L451" s="8"/>
      <c r="M451" s="24" t="str">
        <f t="shared" si="121"/>
        <v/>
      </c>
      <c r="N451" s="15" t="str">
        <f t="shared" si="122"/>
        <v/>
      </c>
    </row>
    <row r="452" spans="1:14" x14ac:dyDescent="0.25">
      <c r="A452" s="75" t="s">
        <v>15</v>
      </c>
      <c r="B452" s="116" t="s">
        <v>18</v>
      </c>
      <c r="C452" s="19"/>
      <c r="D452" s="19"/>
      <c r="E452" s="19"/>
      <c r="F452" s="19"/>
      <c r="G452" s="19"/>
      <c r="H452" s="19"/>
      <c r="I452" s="19"/>
      <c r="J452" s="20" t="str">
        <f t="shared" si="120"/>
        <v/>
      </c>
      <c r="K452" s="8"/>
      <c r="L452" s="8"/>
      <c r="M452" s="24" t="str">
        <f t="shared" si="121"/>
        <v/>
      </c>
      <c r="N452" s="15" t="str">
        <f t="shared" si="122"/>
        <v/>
      </c>
    </row>
    <row r="453" spans="1:14" x14ac:dyDescent="0.25">
      <c r="A453" s="75" t="s">
        <v>14</v>
      </c>
      <c r="B453" s="116" t="s">
        <v>17</v>
      </c>
      <c r="C453" s="19"/>
      <c r="D453" s="19"/>
      <c r="E453" s="19"/>
      <c r="F453" s="19"/>
      <c r="G453" s="19"/>
      <c r="H453" s="19"/>
      <c r="I453" s="19"/>
      <c r="J453" s="20" t="str">
        <f t="shared" si="120"/>
        <v/>
      </c>
      <c r="K453" s="8"/>
      <c r="L453" s="8"/>
      <c r="M453" s="24" t="str">
        <f t="shared" si="121"/>
        <v/>
      </c>
      <c r="N453" s="15" t="str">
        <f t="shared" si="122"/>
        <v/>
      </c>
    </row>
    <row r="454" spans="1:14" x14ac:dyDescent="0.25">
      <c r="A454" s="75" t="s">
        <v>15</v>
      </c>
      <c r="B454" s="116" t="s">
        <v>18</v>
      </c>
      <c r="C454" s="19"/>
      <c r="D454" s="19"/>
      <c r="E454" s="19"/>
      <c r="F454" s="19"/>
      <c r="G454" s="19"/>
      <c r="H454" s="19"/>
      <c r="I454" s="19"/>
      <c r="J454" s="20" t="str">
        <f t="shared" si="120"/>
        <v/>
      </c>
      <c r="K454" s="8"/>
      <c r="L454" s="8"/>
      <c r="M454" s="24" t="str">
        <f t="shared" si="121"/>
        <v/>
      </c>
      <c r="N454" s="15" t="str">
        <f t="shared" si="122"/>
        <v/>
      </c>
    </row>
    <row r="455" spans="1:14" x14ac:dyDescent="0.25">
      <c r="A455" s="75" t="s">
        <v>14</v>
      </c>
      <c r="B455" s="116" t="s">
        <v>17</v>
      </c>
      <c r="C455" s="19"/>
      <c r="D455" s="19"/>
      <c r="E455" s="19"/>
      <c r="F455" s="19"/>
      <c r="G455" s="19"/>
      <c r="H455" s="19"/>
      <c r="I455" s="19"/>
      <c r="J455" s="20" t="str">
        <f t="shared" si="120"/>
        <v/>
      </c>
      <c r="K455" s="8"/>
      <c r="L455" s="8"/>
      <c r="M455" s="24" t="str">
        <f t="shared" si="121"/>
        <v/>
      </c>
      <c r="N455" s="15" t="str">
        <f t="shared" si="122"/>
        <v/>
      </c>
    </row>
    <row r="456" spans="1:14" x14ac:dyDescent="0.25">
      <c r="A456" s="75" t="s">
        <v>15</v>
      </c>
      <c r="B456" s="116" t="s">
        <v>18</v>
      </c>
      <c r="C456" s="19"/>
      <c r="D456" s="19"/>
      <c r="E456" s="19"/>
      <c r="F456" s="19"/>
      <c r="G456" s="19"/>
      <c r="H456" s="19"/>
      <c r="I456" s="19"/>
      <c r="J456" s="20" t="str">
        <f t="shared" ref="J456:J458" si="123">IF(SUM(C456:I456)&gt;0,SUM(C456:I456),"")</f>
        <v/>
      </c>
      <c r="K456" s="8"/>
      <c r="L456" s="8"/>
      <c r="M456" s="24" t="str">
        <f t="shared" si="121"/>
        <v/>
      </c>
      <c r="N456" s="15" t="str">
        <f t="shared" si="122"/>
        <v/>
      </c>
    </row>
    <row r="457" spans="1:14" x14ac:dyDescent="0.25">
      <c r="A457" s="75" t="s">
        <v>14</v>
      </c>
      <c r="B457" s="116" t="s">
        <v>17</v>
      </c>
      <c r="C457" s="19"/>
      <c r="D457" s="19"/>
      <c r="E457" s="19"/>
      <c r="F457" s="19"/>
      <c r="G457" s="19"/>
      <c r="H457" s="19"/>
      <c r="I457" s="19"/>
      <c r="J457" s="20" t="str">
        <f t="shared" si="123"/>
        <v/>
      </c>
      <c r="K457" s="8"/>
      <c r="L457" s="8"/>
      <c r="M457" s="24" t="str">
        <f t="shared" si="121"/>
        <v/>
      </c>
      <c r="N457" s="15" t="str">
        <f t="shared" si="122"/>
        <v/>
      </c>
    </row>
    <row r="458" spans="1:14" x14ac:dyDescent="0.25">
      <c r="A458" s="75" t="s">
        <v>15</v>
      </c>
      <c r="B458" s="116" t="s">
        <v>18</v>
      </c>
      <c r="C458" s="19"/>
      <c r="D458" s="19"/>
      <c r="E458" s="19"/>
      <c r="F458" s="19"/>
      <c r="G458" s="19"/>
      <c r="H458" s="19"/>
      <c r="I458" s="19"/>
      <c r="J458" s="20" t="str">
        <f t="shared" si="123"/>
        <v/>
      </c>
      <c r="K458" s="8"/>
      <c r="L458" s="8"/>
      <c r="M458" s="24" t="str">
        <f t="shared" si="121"/>
        <v/>
      </c>
      <c r="N458" s="15" t="str">
        <f t="shared" si="122"/>
        <v/>
      </c>
    </row>
    <row r="459" spans="1:14" x14ac:dyDescent="0.25">
      <c r="A459" s="75" t="s">
        <v>14</v>
      </c>
      <c r="B459" s="116" t="s">
        <v>17</v>
      </c>
      <c r="C459" s="19"/>
      <c r="D459" s="19"/>
      <c r="E459" s="19"/>
      <c r="F459" s="19"/>
      <c r="G459" s="19"/>
      <c r="H459" s="19"/>
      <c r="I459" s="19"/>
      <c r="J459" s="20" t="str">
        <f t="shared" ref="J459:J468" si="124">IF(SUM(C459:I459)&gt;0,SUM(C459:I459),"")</f>
        <v/>
      </c>
      <c r="K459" s="8"/>
      <c r="L459" s="8"/>
      <c r="M459" s="24" t="str">
        <f t="shared" si="121"/>
        <v/>
      </c>
      <c r="N459" s="15" t="str">
        <f t="shared" si="122"/>
        <v/>
      </c>
    </row>
    <row r="460" spans="1:14" x14ac:dyDescent="0.25">
      <c r="A460" s="75" t="s">
        <v>15</v>
      </c>
      <c r="B460" s="116" t="s">
        <v>18</v>
      </c>
      <c r="C460" s="19"/>
      <c r="D460" s="19"/>
      <c r="E460" s="19"/>
      <c r="F460" s="19"/>
      <c r="G460" s="19"/>
      <c r="H460" s="19"/>
      <c r="I460" s="19"/>
      <c r="J460" s="20" t="str">
        <f t="shared" si="124"/>
        <v/>
      </c>
      <c r="K460" s="8"/>
      <c r="L460" s="8"/>
      <c r="M460" s="24" t="str">
        <f t="shared" si="121"/>
        <v/>
      </c>
      <c r="N460" s="15" t="str">
        <f t="shared" si="122"/>
        <v/>
      </c>
    </row>
    <row r="461" spans="1:14" x14ac:dyDescent="0.25">
      <c r="A461" s="75" t="s">
        <v>14</v>
      </c>
      <c r="B461" s="116" t="s">
        <v>17</v>
      </c>
      <c r="C461" s="19"/>
      <c r="D461" s="19"/>
      <c r="E461" s="19"/>
      <c r="F461" s="19"/>
      <c r="G461" s="19"/>
      <c r="H461" s="19"/>
      <c r="I461" s="19"/>
      <c r="J461" s="20" t="str">
        <f t="shared" si="124"/>
        <v/>
      </c>
      <c r="K461" s="8"/>
      <c r="L461" s="8"/>
      <c r="M461" s="24" t="str">
        <f t="shared" si="121"/>
        <v/>
      </c>
      <c r="N461" s="15" t="str">
        <f t="shared" si="122"/>
        <v/>
      </c>
    </row>
    <row r="462" spans="1:14" x14ac:dyDescent="0.25">
      <c r="A462" s="75" t="s">
        <v>15</v>
      </c>
      <c r="B462" s="116" t="s">
        <v>18</v>
      </c>
      <c r="C462" s="19"/>
      <c r="D462" s="19"/>
      <c r="E462" s="19"/>
      <c r="F462" s="19"/>
      <c r="G462" s="19"/>
      <c r="H462" s="19"/>
      <c r="I462" s="19"/>
      <c r="J462" s="20" t="str">
        <f t="shared" si="124"/>
        <v/>
      </c>
      <c r="K462" s="8"/>
      <c r="L462" s="8"/>
      <c r="M462" s="24" t="str">
        <f t="shared" si="121"/>
        <v/>
      </c>
      <c r="N462" s="15" t="str">
        <f t="shared" si="122"/>
        <v/>
      </c>
    </row>
    <row r="463" spans="1:14" x14ac:dyDescent="0.25">
      <c r="A463" s="75" t="s">
        <v>14</v>
      </c>
      <c r="B463" s="116" t="s">
        <v>17</v>
      </c>
      <c r="C463" s="19"/>
      <c r="D463" s="19"/>
      <c r="E463" s="19"/>
      <c r="F463" s="19"/>
      <c r="G463" s="19"/>
      <c r="H463" s="19"/>
      <c r="I463" s="19"/>
      <c r="J463" s="20" t="str">
        <f t="shared" si="124"/>
        <v/>
      </c>
      <c r="K463" s="8"/>
      <c r="L463" s="8"/>
      <c r="M463" s="24" t="str">
        <f t="shared" si="121"/>
        <v/>
      </c>
      <c r="N463" s="15" t="str">
        <f t="shared" si="122"/>
        <v/>
      </c>
    </row>
    <row r="464" spans="1:14" x14ac:dyDescent="0.25">
      <c r="A464" s="75" t="s">
        <v>15</v>
      </c>
      <c r="B464" s="116" t="s">
        <v>18</v>
      </c>
      <c r="C464" s="19"/>
      <c r="D464" s="19"/>
      <c r="E464" s="19"/>
      <c r="F464" s="19"/>
      <c r="G464" s="19"/>
      <c r="H464" s="19"/>
      <c r="I464" s="19"/>
      <c r="J464" s="20" t="str">
        <f t="shared" si="124"/>
        <v/>
      </c>
      <c r="K464" s="8"/>
      <c r="L464" s="8"/>
      <c r="M464" s="24" t="str">
        <f t="shared" si="121"/>
        <v/>
      </c>
      <c r="N464" s="15" t="str">
        <f t="shared" si="122"/>
        <v/>
      </c>
    </row>
    <row r="465" spans="1:16" x14ac:dyDescent="0.25">
      <c r="A465" s="75" t="s">
        <v>14</v>
      </c>
      <c r="B465" s="116" t="s">
        <v>17</v>
      </c>
      <c r="C465" s="19"/>
      <c r="D465" s="19"/>
      <c r="E465" s="19"/>
      <c r="F465" s="19"/>
      <c r="G465" s="19"/>
      <c r="H465" s="19"/>
      <c r="I465" s="19"/>
      <c r="J465" s="20" t="str">
        <f t="shared" si="124"/>
        <v/>
      </c>
      <c r="K465" s="8"/>
      <c r="L465" s="8"/>
      <c r="M465" s="24" t="str">
        <f t="shared" si="121"/>
        <v/>
      </c>
      <c r="N465" s="15" t="str">
        <f t="shared" si="122"/>
        <v/>
      </c>
    </row>
    <row r="466" spans="1:16" x14ac:dyDescent="0.25">
      <c r="A466" s="75" t="s">
        <v>15</v>
      </c>
      <c r="B466" s="116" t="s">
        <v>18</v>
      </c>
      <c r="C466" s="19"/>
      <c r="D466" s="19"/>
      <c r="E466" s="19"/>
      <c r="F466" s="19"/>
      <c r="G466" s="19"/>
      <c r="H466" s="19"/>
      <c r="I466" s="19"/>
      <c r="J466" s="20" t="str">
        <f t="shared" si="124"/>
        <v/>
      </c>
      <c r="K466" s="8"/>
      <c r="L466" s="8"/>
      <c r="M466" s="24" t="str">
        <f t="shared" si="121"/>
        <v/>
      </c>
      <c r="N466" s="15" t="str">
        <f t="shared" si="122"/>
        <v/>
      </c>
    </row>
    <row r="467" spans="1:16" x14ac:dyDescent="0.25">
      <c r="A467" s="75" t="s">
        <v>14</v>
      </c>
      <c r="B467" s="116" t="s">
        <v>17</v>
      </c>
      <c r="C467" s="19"/>
      <c r="D467" s="19"/>
      <c r="E467" s="19"/>
      <c r="F467" s="19"/>
      <c r="G467" s="19"/>
      <c r="H467" s="19"/>
      <c r="I467" s="19"/>
      <c r="J467" s="20" t="str">
        <f t="shared" si="124"/>
        <v/>
      </c>
      <c r="K467" s="8"/>
      <c r="L467" s="8"/>
      <c r="M467" s="24" t="str">
        <f t="shared" si="121"/>
        <v/>
      </c>
      <c r="N467" s="15" t="str">
        <f t="shared" si="122"/>
        <v/>
      </c>
    </row>
    <row r="468" spans="1:16" x14ac:dyDescent="0.25">
      <c r="A468" s="75" t="s">
        <v>15</v>
      </c>
      <c r="B468" s="116" t="s">
        <v>18</v>
      </c>
      <c r="C468" s="19"/>
      <c r="D468" s="19"/>
      <c r="E468" s="19"/>
      <c r="F468" s="19"/>
      <c r="G468" s="19"/>
      <c r="H468" s="19"/>
      <c r="I468" s="19"/>
      <c r="J468" s="20" t="str">
        <f t="shared" si="124"/>
        <v/>
      </c>
      <c r="K468" s="8"/>
      <c r="L468" s="8"/>
      <c r="M468" s="24" t="str">
        <f t="shared" si="121"/>
        <v/>
      </c>
      <c r="N468" s="15" t="str">
        <f t="shared" si="122"/>
        <v/>
      </c>
    </row>
    <row r="469" spans="1:16" x14ac:dyDescent="0.25">
      <c r="A469" s="176" t="s">
        <v>60</v>
      </c>
      <c r="B469" s="177"/>
      <c r="C469" s="177"/>
      <c r="D469" s="177"/>
      <c r="E469" s="177"/>
      <c r="F469" s="177"/>
      <c r="G469" s="177"/>
      <c r="H469" s="177"/>
      <c r="I469" s="178"/>
      <c r="J469" s="76">
        <f>SUMIF(B441:B466,"Reg.",J441:J466)</f>
        <v>0</v>
      </c>
      <c r="K469" s="25"/>
      <c r="L469" s="25"/>
      <c r="M469" s="26"/>
      <c r="N469" s="80">
        <f>SUMIF($B443:$B468,"Reg.",$N443:$N468)</f>
        <v>0</v>
      </c>
      <c r="O469" s="51">
        <f>O438+J469</f>
        <v>0</v>
      </c>
      <c r="P469" s="7">
        <f>P438+N469</f>
        <v>0</v>
      </c>
    </row>
    <row r="470" spans="1:16" ht="13.8" thickBot="1" x14ac:dyDescent="0.3">
      <c r="A470" s="179" t="s">
        <v>63</v>
      </c>
      <c r="B470" s="180"/>
      <c r="C470" s="180"/>
      <c r="D470" s="180"/>
      <c r="E470" s="180"/>
      <c r="F470" s="180"/>
      <c r="G470" s="180"/>
      <c r="H470" s="180"/>
      <c r="I470" s="181"/>
      <c r="J470" s="76">
        <f>SUMIF(B441:B466,"O.T.",J441:J466)</f>
        <v>0</v>
      </c>
      <c r="K470" s="25"/>
      <c r="L470" s="25"/>
      <c r="M470" s="26"/>
      <c r="N470" s="80">
        <f>SUMIF($B443:$B468,"O.T.",$N443:$N468)</f>
        <v>0</v>
      </c>
      <c r="O470" s="51">
        <f>O439+J470</f>
        <v>0</v>
      </c>
      <c r="P470" s="7">
        <f>P439+N470</f>
        <v>0</v>
      </c>
    </row>
    <row r="471" spans="1:16" x14ac:dyDescent="0.25">
      <c r="A471" s="172" t="s">
        <v>102</v>
      </c>
      <c r="B471" s="172"/>
      <c r="C471" s="172"/>
      <c r="D471" s="172"/>
      <c r="E471" s="172"/>
      <c r="F471" s="172"/>
      <c r="G471" s="172"/>
      <c r="H471" s="172"/>
      <c r="I471" s="172"/>
      <c r="J471" s="172"/>
      <c r="K471" s="172"/>
      <c r="L471" s="172"/>
      <c r="M471" s="172"/>
      <c r="N471" s="172"/>
    </row>
    <row r="472" spans="1:16" x14ac:dyDescent="0.25">
      <c r="A472" s="47" t="s">
        <v>14</v>
      </c>
      <c r="B472" s="173" t="s">
        <v>76</v>
      </c>
      <c r="C472" s="174"/>
      <c r="D472" s="174"/>
      <c r="E472" s="174"/>
      <c r="F472" s="174"/>
      <c r="G472" s="174"/>
      <c r="H472" s="174"/>
      <c r="I472" s="175"/>
      <c r="J472" s="48"/>
      <c r="K472" s="49"/>
      <c r="L472" s="49"/>
      <c r="M472" s="48"/>
      <c r="N472" s="50"/>
    </row>
    <row r="473" spans="1:16" ht="26.4" x14ac:dyDescent="0.25">
      <c r="A473" s="12" t="s">
        <v>15</v>
      </c>
      <c r="B473" s="116" t="s">
        <v>77</v>
      </c>
      <c r="C473" s="69"/>
      <c r="D473" s="69"/>
      <c r="E473" s="69"/>
      <c r="F473" s="69"/>
      <c r="G473" s="69"/>
      <c r="H473" s="69"/>
      <c r="I473" s="69"/>
      <c r="J473" s="116" t="s">
        <v>19</v>
      </c>
      <c r="K473" s="11" t="s">
        <v>20</v>
      </c>
      <c r="L473" s="11" t="s">
        <v>21</v>
      </c>
      <c r="M473" s="116" t="s">
        <v>22</v>
      </c>
      <c r="N473" s="14" t="s">
        <v>23</v>
      </c>
    </row>
    <row r="474" spans="1:16" x14ac:dyDescent="0.25">
      <c r="A474" s="75" t="s">
        <v>14</v>
      </c>
      <c r="B474" s="116" t="s">
        <v>17</v>
      </c>
      <c r="C474" s="19"/>
      <c r="D474" s="19"/>
      <c r="E474" s="19"/>
      <c r="F474" s="19"/>
      <c r="G474" s="19"/>
      <c r="H474" s="19"/>
      <c r="I474" s="19"/>
      <c r="J474" s="20" t="str">
        <f t="shared" ref="J474:J486" si="125">IF(SUM(C474:I474)&gt;0,SUM(C474:I474),"")</f>
        <v/>
      </c>
      <c r="K474" s="8"/>
      <c r="L474" s="8"/>
      <c r="M474" s="24" t="str">
        <f>IF(K474+L474&gt;0,K474+L474,"")</f>
        <v/>
      </c>
      <c r="N474" s="15" t="str">
        <f>IF(J474="","",J474*M474)</f>
        <v/>
      </c>
    </row>
    <row r="475" spans="1:16" x14ac:dyDescent="0.25">
      <c r="A475" s="75" t="s">
        <v>15</v>
      </c>
      <c r="B475" s="116" t="s">
        <v>18</v>
      </c>
      <c r="C475" s="19"/>
      <c r="D475" s="19"/>
      <c r="E475" s="19"/>
      <c r="F475" s="19"/>
      <c r="G475" s="19"/>
      <c r="H475" s="19"/>
      <c r="I475" s="19"/>
      <c r="J475" s="20" t="str">
        <f t="shared" si="125"/>
        <v/>
      </c>
      <c r="K475" s="8"/>
      <c r="L475" s="8"/>
      <c r="M475" s="24" t="str">
        <f t="shared" ref="M475:M499" si="126">IF(K475+L475&gt;0,K475+L475,"")</f>
        <v/>
      </c>
      <c r="N475" s="15" t="str">
        <f t="shared" ref="N475:N499" si="127">IF(J475="","",J475*M475)</f>
        <v/>
      </c>
    </row>
    <row r="476" spans="1:16" x14ac:dyDescent="0.25">
      <c r="A476" s="75" t="s">
        <v>14</v>
      </c>
      <c r="B476" s="116" t="s">
        <v>17</v>
      </c>
      <c r="C476" s="19"/>
      <c r="D476" s="19"/>
      <c r="E476" s="19"/>
      <c r="F476" s="19"/>
      <c r="G476" s="19"/>
      <c r="H476" s="19"/>
      <c r="I476" s="19"/>
      <c r="J476" s="20" t="str">
        <f t="shared" si="125"/>
        <v/>
      </c>
      <c r="K476" s="8"/>
      <c r="L476" s="8"/>
      <c r="M476" s="24" t="str">
        <f t="shared" si="126"/>
        <v/>
      </c>
      <c r="N476" s="15" t="str">
        <f t="shared" si="127"/>
        <v/>
      </c>
    </row>
    <row r="477" spans="1:16" x14ac:dyDescent="0.25">
      <c r="A477" s="75" t="s">
        <v>15</v>
      </c>
      <c r="B477" s="116" t="s">
        <v>18</v>
      </c>
      <c r="C477" s="19"/>
      <c r="D477" s="19"/>
      <c r="E477" s="19"/>
      <c r="F477" s="19"/>
      <c r="G477" s="19"/>
      <c r="H477" s="19"/>
      <c r="I477" s="19"/>
      <c r="J477" s="20" t="str">
        <f t="shared" si="125"/>
        <v/>
      </c>
      <c r="K477" s="8"/>
      <c r="L477" s="8"/>
      <c r="M477" s="24" t="str">
        <f t="shared" si="126"/>
        <v/>
      </c>
      <c r="N477" s="15" t="str">
        <f t="shared" si="127"/>
        <v/>
      </c>
    </row>
    <row r="478" spans="1:16" x14ac:dyDescent="0.25">
      <c r="A478" s="75" t="s">
        <v>14</v>
      </c>
      <c r="B478" s="116" t="s">
        <v>17</v>
      </c>
      <c r="C478" s="19"/>
      <c r="D478" s="19"/>
      <c r="E478" s="19"/>
      <c r="F478" s="19"/>
      <c r="G478" s="19"/>
      <c r="H478" s="19"/>
      <c r="I478" s="19"/>
      <c r="J478" s="20" t="str">
        <f t="shared" si="125"/>
        <v/>
      </c>
      <c r="K478" s="8"/>
      <c r="L478" s="8"/>
      <c r="M478" s="24" t="str">
        <f t="shared" si="126"/>
        <v/>
      </c>
      <c r="N478" s="15" t="str">
        <f t="shared" si="127"/>
        <v/>
      </c>
    </row>
    <row r="479" spans="1:16" x14ac:dyDescent="0.25">
      <c r="A479" s="75" t="s">
        <v>15</v>
      </c>
      <c r="B479" s="116" t="s">
        <v>18</v>
      </c>
      <c r="C479" s="19"/>
      <c r="D479" s="19"/>
      <c r="E479" s="19"/>
      <c r="F479" s="19"/>
      <c r="G479" s="19"/>
      <c r="H479" s="19"/>
      <c r="I479" s="19"/>
      <c r="J479" s="20" t="str">
        <f t="shared" si="125"/>
        <v/>
      </c>
      <c r="K479" s="8"/>
      <c r="L479" s="8"/>
      <c r="M479" s="24" t="str">
        <f t="shared" si="126"/>
        <v/>
      </c>
      <c r="N479" s="15" t="str">
        <f t="shared" si="127"/>
        <v/>
      </c>
    </row>
    <row r="480" spans="1:16" x14ac:dyDescent="0.25">
      <c r="A480" s="75" t="s">
        <v>14</v>
      </c>
      <c r="B480" s="116" t="s">
        <v>17</v>
      </c>
      <c r="C480" s="19"/>
      <c r="D480" s="19"/>
      <c r="E480" s="19"/>
      <c r="F480" s="19"/>
      <c r="G480" s="19"/>
      <c r="H480" s="19"/>
      <c r="I480" s="19"/>
      <c r="J480" s="20" t="str">
        <f t="shared" si="125"/>
        <v/>
      </c>
      <c r="K480" s="8"/>
      <c r="L480" s="8"/>
      <c r="M480" s="24" t="str">
        <f t="shared" si="126"/>
        <v/>
      </c>
      <c r="N480" s="15" t="str">
        <f t="shared" si="127"/>
        <v/>
      </c>
    </row>
    <row r="481" spans="1:14" x14ac:dyDescent="0.25">
      <c r="A481" s="75" t="s">
        <v>15</v>
      </c>
      <c r="B481" s="116" t="s">
        <v>18</v>
      </c>
      <c r="C481" s="19"/>
      <c r="D481" s="19"/>
      <c r="E481" s="19"/>
      <c r="F481" s="19"/>
      <c r="G481" s="19"/>
      <c r="H481" s="19"/>
      <c r="I481" s="19"/>
      <c r="J481" s="20" t="str">
        <f t="shared" si="125"/>
        <v/>
      </c>
      <c r="K481" s="8"/>
      <c r="L481" s="8"/>
      <c r="M481" s="24" t="str">
        <f t="shared" si="126"/>
        <v/>
      </c>
      <c r="N481" s="15" t="str">
        <f t="shared" si="127"/>
        <v/>
      </c>
    </row>
    <row r="482" spans="1:14" x14ac:dyDescent="0.25">
      <c r="A482" s="75" t="s">
        <v>14</v>
      </c>
      <c r="B482" s="116" t="s">
        <v>17</v>
      </c>
      <c r="C482" s="19"/>
      <c r="D482" s="19"/>
      <c r="E482" s="19"/>
      <c r="F482" s="19"/>
      <c r="G482" s="19"/>
      <c r="H482" s="19"/>
      <c r="I482" s="19"/>
      <c r="J482" s="20" t="str">
        <f t="shared" si="125"/>
        <v/>
      </c>
      <c r="K482" s="8"/>
      <c r="L482" s="8"/>
      <c r="M482" s="24" t="str">
        <f t="shared" si="126"/>
        <v/>
      </c>
      <c r="N482" s="15" t="str">
        <f t="shared" si="127"/>
        <v/>
      </c>
    </row>
    <row r="483" spans="1:14" x14ac:dyDescent="0.25">
      <c r="A483" s="75" t="s">
        <v>15</v>
      </c>
      <c r="B483" s="116" t="s">
        <v>18</v>
      </c>
      <c r="C483" s="19"/>
      <c r="D483" s="19"/>
      <c r="E483" s="19"/>
      <c r="F483" s="19"/>
      <c r="G483" s="19"/>
      <c r="H483" s="19"/>
      <c r="I483" s="19"/>
      <c r="J483" s="20" t="str">
        <f t="shared" si="125"/>
        <v/>
      </c>
      <c r="K483" s="8"/>
      <c r="L483" s="8"/>
      <c r="M483" s="24" t="str">
        <f t="shared" si="126"/>
        <v/>
      </c>
      <c r="N483" s="15" t="str">
        <f t="shared" si="127"/>
        <v/>
      </c>
    </row>
    <row r="484" spans="1:14" x14ac:dyDescent="0.25">
      <c r="A484" s="75" t="s">
        <v>14</v>
      </c>
      <c r="B484" s="116" t="s">
        <v>17</v>
      </c>
      <c r="C484" s="19"/>
      <c r="D484" s="19"/>
      <c r="E484" s="19"/>
      <c r="F484" s="19"/>
      <c r="G484" s="19"/>
      <c r="H484" s="19"/>
      <c r="I484" s="19"/>
      <c r="J484" s="20" t="str">
        <f t="shared" si="125"/>
        <v/>
      </c>
      <c r="K484" s="8"/>
      <c r="L484" s="8"/>
      <c r="M484" s="24" t="str">
        <f t="shared" si="126"/>
        <v/>
      </c>
      <c r="N484" s="15" t="str">
        <f t="shared" si="127"/>
        <v/>
      </c>
    </row>
    <row r="485" spans="1:14" x14ac:dyDescent="0.25">
      <c r="A485" s="75" t="s">
        <v>15</v>
      </c>
      <c r="B485" s="116" t="s">
        <v>18</v>
      </c>
      <c r="C485" s="19"/>
      <c r="D485" s="19"/>
      <c r="E485" s="19"/>
      <c r="F485" s="19"/>
      <c r="G485" s="19"/>
      <c r="H485" s="19"/>
      <c r="I485" s="19"/>
      <c r="J485" s="20" t="str">
        <f t="shared" si="125"/>
        <v/>
      </c>
      <c r="K485" s="8"/>
      <c r="L485" s="8"/>
      <c r="M485" s="24" t="str">
        <f t="shared" si="126"/>
        <v/>
      </c>
      <c r="N485" s="15" t="str">
        <f t="shared" si="127"/>
        <v/>
      </c>
    </row>
    <row r="486" spans="1:14" x14ac:dyDescent="0.25">
      <c r="A486" s="75" t="s">
        <v>14</v>
      </c>
      <c r="B486" s="116" t="s">
        <v>17</v>
      </c>
      <c r="C486" s="19"/>
      <c r="D486" s="19"/>
      <c r="E486" s="19"/>
      <c r="F486" s="19"/>
      <c r="G486" s="19"/>
      <c r="H486" s="19"/>
      <c r="I486" s="19"/>
      <c r="J486" s="20" t="str">
        <f t="shared" si="125"/>
        <v/>
      </c>
      <c r="K486" s="8"/>
      <c r="L486" s="8"/>
      <c r="M486" s="24" t="str">
        <f t="shared" si="126"/>
        <v/>
      </c>
      <c r="N486" s="15" t="str">
        <f t="shared" si="127"/>
        <v/>
      </c>
    </row>
    <row r="487" spans="1:14" x14ac:dyDescent="0.25">
      <c r="A487" s="75" t="s">
        <v>15</v>
      </c>
      <c r="B487" s="116" t="s">
        <v>18</v>
      </c>
      <c r="C487" s="19"/>
      <c r="D487" s="19"/>
      <c r="E487" s="19"/>
      <c r="F487" s="19"/>
      <c r="G487" s="19"/>
      <c r="H487" s="19"/>
      <c r="I487" s="19"/>
      <c r="J487" s="20" t="str">
        <f t="shared" ref="J487:J489" si="128">IF(SUM(C487:I487)&gt;0,SUM(C487:I487),"")</f>
        <v/>
      </c>
      <c r="K487" s="8"/>
      <c r="L487" s="8"/>
      <c r="M487" s="24" t="str">
        <f t="shared" si="126"/>
        <v/>
      </c>
      <c r="N487" s="15" t="str">
        <f t="shared" si="127"/>
        <v/>
      </c>
    </row>
    <row r="488" spans="1:14" x14ac:dyDescent="0.25">
      <c r="A488" s="75" t="s">
        <v>14</v>
      </c>
      <c r="B488" s="116" t="s">
        <v>17</v>
      </c>
      <c r="C488" s="19"/>
      <c r="D488" s="19"/>
      <c r="E488" s="19"/>
      <c r="F488" s="19"/>
      <c r="G488" s="19"/>
      <c r="H488" s="19"/>
      <c r="I488" s="19"/>
      <c r="J488" s="20" t="str">
        <f t="shared" si="128"/>
        <v/>
      </c>
      <c r="K488" s="8"/>
      <c r="L488" s="8"/>
      <c r="M488" s="24" t="str">
        <f t="shared" si="126"/>
        <v/>
      </c>
      <c r="N488" s="15" t="str">
        <f t="shared" si="127"/>
        <v/>
      </c>
    </row>
    <row r="489" spans="1:14" x14ac:dyDescent="0.25">
      <c r="A489" s="75" t="s">
        <v>15</v>
      </c>
      <c r="B489" s="116" t="s">
        <v>18</v>
      </c>
      <c r="C489" s="19"/>
      <c r="D489" s="19"/>
      <c r="E489" s="19"/>
      <c r="F489" s="19"/>
      <c r="G489" s="19"/>
      <c r="H489" s="19"/>
      <c r="I489" s="19"/>
      <c r="J489" s="20" t="str">
        <f t="shared" si="128"/>
        <v/>
      </c>
      <c r="K489" s="8"/>
      <c r="L489" s="8"/>
      <c r="M489" s="24" t="str">
        <f t="shared" si="126"/>
        <v/>
      </c>
      <c r="N489" s="15" t="str">
        <f t="shared" si="127"/>
        <v/>
      </c>
    </row>
    <row r="490" spans="1:14" x14ac:dyDescent="0.25">
      <c r="A490" s="75" t="s">
        <v>14</v>
      </c>
      <c r="B490" s="116" t="s">
        <v>17</v>
      </c>
      <c r="C490" s="19"/>
      <c r="D490" s="19"/>
      <c r="E490" s="19"/>
      <c r="F490" s="19"/>
      <c r="G490" s="19"/>
      <c r="H490" s="19"/>
      <c r="I490" s="19"/>
      <c r="J490" s="20" t="str">
        <f t="shared" ref="J490:J499" si="129">IF(SUM(C490:I490)&gt;0,SUM(C490:I490),"")</f>
        <v/>
      </c>
      <c r="K490" s="8"/>
      <c r="L490" s="8"/>
      <c r="M490" s="24" t="str">
        <f t="shared" si="126"/>
        <v/>
      </c>
      <c r="N490" s="15" t="str">
        <f t="shared" si="127"/>
        <v/>
      </c>
    </row>
    <row r="491" spans="1:14" x14ac:dyDescent="0.25">
      <c r="A491" s="75" t="s">
        <v>15</v>
      </c>
      <c r="B491" s="116" t="s">
        <v>18</v>
      </c>
      <c r="C491" s="19"/>
      <c r="D491" s="19"/>
      <c r="E491" s="19"/>
      <c r="F491" s="19"/>
      <c r="G491" s="19"/>
      <c r="H491" s="19"/>
      <c r="I491" s="19"/>
      <c r="J491" s="20" t="str">
        <f t="shared" si="129"/>
        <v/>
      </c>
      <c r="K491" s="8"/>
      <c r="L491" s="8"/>
      <c r="M491" s="24" t="str">
        <f t="shared" si="126"/>
        <v/>
      </c>
      <c r="N491" s="15" t="str">
        <f t="shared" si="127"/>
        <v/>
      </c>
    </row>
    <row r="492" spans="1:14" x14ac:dyDescent="0.25">
      <c r="A492" s="75" t="s">
        <v>14</v>
      </c>
      <c r="B492" s="116" t="s">
        <v>17</v>
      </c>
      <c r="C492" s="19"/>
      <c r="D492" s="19"/>
      <c r="E492" s="19"/>
      <c r="F492" s="19"/>
      <c r="G492" s="19"/>
      <c r="H492" s="19"/>
      <c r="I492" s="19"/>
      <c r="J492" s="20" t="str">
        <f t="shared" si="129"/>
        <v/>
      </c>
      <c r="K492" s="8"/>
      <c r="L492" s="8"/>
      <c r="M492" s="24" t="str">
        <f t="shared" si="126"/>
        <v/>
      </c>
      <c r="N492" s="15" t="str">
        <f t="shared" si="127"/>
        <v/>
      </c>
    </row>
    <row r="493" spans="1:14" x14ac:dyDescent="0.25">
      <c r="A493" s="75" t="s">
        <v>15</v>
      </c>
      <c r="B493" s="116" t="s">
        <v>18</v>
      </c>
      <c r="C493" s="19"/>
      <c r="D493" s="19"/>
      <c r="E493" s="19"/>
      <c r="F493" s="19"/>
      <c r="G493" s="19"/>
      <c r="H493" s="19"/>
      <c r="I493" s="19"/>
      <c r="J493" s="20" t="str">
        <f t="shared" si="129"/>
        <v/>
      </c>
      <c r="K493" s="8"/>
      <c r="L493" s="8"/>
      <c r="M493" s="24" t="str">
        <f t="shared" si="126"/>
        <v/>
      </c>
      <c r="N493" s="15" t="str">
        <f t="shared" si="127"/>
        <v/>
      </c>
    </row>
    <row r="494" spans="1:14" x14ac:dyDescent="0.25">
      <c r="A494" s="75" t="s">
        <v>14</v>
      </c>
      <c r="B494" s="116" t="s">
        <v>17</v>
      </c>
      <c r="C494" s="19"/>
      <c r="D494" s="19"/>
      <c r="E494" s="19"/>
      <c r="F494" s="19"/>
      <c r="G494" s="19"/>
      <c r="H494" s="19"/>
      <c r="I494" s="19"/>
      <c r="J494" s="20" t="str">
        <f t="shared" si="129"/>
        <v/>
      </c>
      <c r="K494" s="8"/>
      <c r="L494" s="8"/>
      <c r="M494" s="24" t="str">
        <f t="shared" si="126"/>
        <v/>
      </c>
      <c r="N494" s="15" t="str">
        <f t="shared" si="127"/>
        <v/>
      </c>
    </row>
    <row r="495" spans="1:14" x14ac:dyDescent="0.25">
      <c r="A495" s="75" t="s">
        <v>15</v>
      </c>
      <c r="B495" s="116" t="s">
        <v>18</v>
      </c>
      <c r="C495" s="19"/>
      <c r="D495" s="19"/>
      <c r="E495" s="19"/>
      <c r="F495" s="19"/>
      <c r="G495" s="19"/>
      <c r="H495" s="19"/>
      <c r="I495" s="19"/>
      <c r="J495" s="20" t="str">
        <f t="shared" si="129"/>
        <v/>
      </c>
      <c r="K495" s="8"/>
      <c r="L495" s="8"/>
      <c r="M495" s="24" t="str">
        <f t="shared" si="126"/>
        <v/>
      </c>
      <c r="N495" s="15" t="str">
        <f t="shared" si="127"/>
        <v/>
      </c>
    </row>
    <row r="496" spans="1:14" x14ac:dyDescent="0.25">
      <c r="A496" s="75" t="s">
        <v>14</v>
      </c>
      <c r="B496" s="116" t="s">
        <v>17</v>
      </c>
      <c r="C496" s="19"/>
      <c r="D496" s="19"/>
      <c r="E496" s="19"/>
      <c r="F496" s="19"/>
      <c r="G496" s="19"/>
      <c r="H496" s="19"/>
      <c r="I496" s="19"/>
      <c r="J496" s="20" t="str">
        <f t="shared" si="129"/>
        <v/>
      </c>
      <c r="K496" s="8"/>
      <c r="L496" s="8"/>
      <c r="M496" s="24" t="str">
        <f t="shared" si="126"/>
        <v/>
      </c>
      <c r="N496" s="15" t="str">
        <f t="shared" si="127"/>
        <v/>
      </c>
    </row>
    <row r="497" spans="1:16" x14ac:dyDescent="0.25">
      <c r="A497" s="75" t="s">
        <v>15</v>
      </c>
      <c r="B497" s="116" t="s">
        <v>18</v>
      </c>
      <c r="C497" s="19"/>
      <c r="D497" s="19"/>
      <c r="E497" s="19"/>
      <c r="F497" s="19"/>
      <c r="G497" s="19"/>
      <c r="H497" s="19"/>
      <c r="I497" s="19"/>
      <c r="J497" s="20" t="str">
        <f t="shared" si="129"/>
        <v/>
      </c>
      <c r="K497" s="8"/>
      <c r="L497" s="8"/>
      <c r="M497" s="24" t="str">
        <f t="shared" si="126"/>
        <v/>
      </c>
      <c r="N497" s="15" t="str">
        <f t="shared" si="127"/>
        <v/>
      </c>
    </row>
    <row r="498" spans="1:16" x14ac:dyDescent="0.25">
      <c r="A498" s="75" t="s">
        <v>14</v>
      </c>
      <c r="B498" s="116" t="s">
        <v>17</v>
      </c>
      <c r="C498" s="19"/>
      <c r="D498" s="19"/>
      <c r="E498" s="19"/>
      <c r="F498" s="19"/>
      <c r="G498" s="19"/>
      <c r="H498" s="19"/>
      <c r="I498" s="19"/>
      <c r="J498" s="20" t="str">
        <f t="shared" si="129"/>
        <v/>
      </c>
      <c r="K498" s="8"/>
      <c r="L498" s="8"/>
      <c r="M498" s="24" t="str">
        <f t="shared" si="126"/>
        <v/>
      </c>
      <c r="N498" s="15" t="str">
        <f t="shared" si="127"/>
        <v/>
      </c>
    </row>
    <row r="499" spans="1:16" x14ac:dyDescent="0.25">
      <c r="A499" s="75" t="s">
        <v>15</v>
      </c>
      <c r="B499" s="116" t="s">
        <v>18</v>
      </c>
      <c r="C499" s="19"/>
      <c r="D499" s="19"/>
      <c r="E499" s="19"/>
      <c r="F499" s="19"/>
      <c r="G499" s="19"/>
      <c r="H499" s="19"/>
      <c r="I499" s="19"/>
      <c r="J499" s="20" t="str">
        <f t="shared" si="129"/>
        <v/>
      </c>
      <c r="K499" s="8"/>
      <c r="L499" s="8"/>
      <c r="M499" s="24" t="str">
        <f t="shared" si="126"/>
        <v/>
      </c>
      <c r="N499" s="15" t="str">
        <f t="shared" si="127"/>
        <v/>
      </c>
    </row>
    <row r="500" spans="1:16" x14ac:dyDescent="0.25">
      <c r="A500" s="176" t="s">
        <v>60</v>
      </c>
      <c r="B500" s="177"/>
      <c r="C500" s="177"/>
      <c r="D500" s="177"/>
      <c r="E500" s="177"/>
      <c r="F500" s="177"/>
      <c r="G500" s="177"/>
      <c r="H500" s="177"/>
      <c r="I500" s="178"/>
      <c r="J500" s="76">
        <f>SUMIF(B472:B497,"Reg.",J472:J497)</f>
        <v>0</v>
      </c>
      <c r="K500" s="25"/>
      <c r="L500" s="25"/>
      <c r="M500" s="26"/>
      <c r="N500" s="80">
        <f>SUMIF($B474:$B499,"Reg.",$N474:$N499)</f>
        <v>0</v>
      </c>
      <c r="O500" s="51">
        <f>O469+J500</f>
        <v>0</v>
      </c>
      <c r="P500" s="7">
        <f>P469+N500</f>
        <v>0</v>
      </c>
    </row>
    <row r="501" spans="1:16" ht="13.8" thickBot="1" x14ac:dyDescent="0.3">
      <c r="A501" s="179" t="s">
        <v>63</v>
      </c>
      <c r="B501" s="180"/>
      <c r="C501" s="180"/>
      <c r="D501" s="180"/>
      <c r="E501" s="180"/>
      <c r="F501" s="180"/>
      <c r="G501" s="180"/>
      <c r="H501" s="180"/>
      <c r="I501" s="181"/>
      <c r="J501" s="76">
        <f>SUMIF(B472:B497,"O.T.",J472:J497)</f>
        <v>0</v>
      </c>
      <c r="K501" s="25"/>
      <c r="L501" s="25"/>
      <c r="M501" s="26"/>
      <c r="N501" s="80">
        <f>SUMIF($B474:$B499,"O.T.",$N474:$N499)</f>
        <v>0</v>
      </c>
      <c r="O501" s="51">
        <f>O470+J501</f>
        <v>0</v>
      </c>
      <c r="P501" s="7">
        <f>P470+N501</f>
        <v>0</v>
      </c>
    </row>
    <row r="502" spans="1:16" x14ac:dyDescent="0.25">
      <c r="A502" s="172" t="s">
        <v>103</v>
      </c>
      <c r="B502" s="172"/>
      <c r="C502" s="172"/>
      <c r="D502" s="172"/>
      <c r="E502" s="172"/>
      <c r="F502" s="172"/>
      <c r="G502" s="172"/>
      <c r="H502" s="172"/>
      <c r="I502" s="172"/>
      <c r="J502" s="172"/>
      <c r="K502" s="172"/>
      <c r="L502" s="172"/>
      <c r="M502" s="172"/>
      <c r="N502" s="172"/>
    </row>
    <row r="503" spans="1:16" x14ac:dyDescent="0.25">
      <c r="A503" s="47" t="s">
        <v>14</v>
      </c>
      <c r="B503" s="173" t="s">
        <v>76</v>
      </c>
      <c r="C503" s="174"/>
      <c r="D503" s="174"/>
      <c r="E503" s="174"/>
      <c r="F503" s="174"/>
      <c r="G503" s="174"/>
      <c r="H503" s="174"/>
      <c r="I503" s="175"/>
      <c r="J503" s="48"/>
      <c r="K503" s="49"/>
      <c r="L503" s="49"/>
      <c r="M503" s="48"/>
      <c r="N503" s="50"/>
    </row>
    <row r="504" spans="1:16" ht="26.4" x14ac:dyDescent="0.25">
      <c r="A504" s="12" t="s">
        <v>15</v>
      </c>
      <c r="B504" s="116" t="s">
        <v>77</v>
      </c>
      <c r="C504" s="69"/>
      <c r="D504" s="69"/>
      <c r="E504" s="69"/>
      <c r="F504" s="69"/>
      <c r="G504" s="69"/>
      <c r="H504" s="69"/>
      <c r="I504" s="69"/>
      <c r="J504" s="116" t="s">
        <v>19</v>
      </c>
      <c r="K504" s="11" t="s">
        <v>20</v>
      </c>
      <c r="L504" s="11" t="s">
        <v>21</v>
      </c>
      <c r="M504" s="116" t="s">
        <v>22</v>
      </c>
      <c r="N504" s="14" t="s">
        <v>23</v>
      </c>
    </row>
    <row r="505" spans="1:16" x14ac:dyDescent="0.25">
      <c r="A505" s="75" t="s">
        <v>14</v>
      </c>
      <c r="B505" s="116" t="s">
        <v>17</v>
      </c>
      <c r="C505" s="19"/>
      <c r="D505" s="19"/>
      <c r="E505" s="19"/>
      <c r="F505" s="19"/>
      <c r="G505" s="19"/>
      <c r="H505" s="19"/>
      <c r="I505" s="19"/>
      <c r="J505" s="20" t="str">
        <f t="shared" ref="J505:J512" si="130">IF(SUM(C505:I505)&gt;0,SUM(C505:I505),"")</f>
        <v/>
      </c>
      <c r="K505" s="8"/>
      <c r="L505" s="8"/>
      <c r="M505" s="24" t="str">
        <f>IF(K505+L505&gt;0,K505+L505,"")</f>
        <v/>
      </c>
      <c r="N505" s="15" t="str">
        <f>IF(J505="","",J505*M505)</f>
        <v/>
      </c>
    </row>
    <row r="506" spans="1:16" x14ac:dyDescent="0.25">
      <c r="A506" s="75" t="s">
        <v>15</v>
      </c>
      <c r="B506" s="116" t="s">
        <v>18</v>
      </c>
      <c r="C506" s="19"/>
      <c r="D506" s="19"/>
      <c r="E506" s="19"/>
      <c r="F506" s="19"/>
      <c r="G506" s="19"/>
      <c r="H506" s="19"/>
      <c r="I506" s="19"/>
      <c r="J506" s="20" t="str">
        <f t="shared" si="130"/>
        <v/>
      </c>
      <c r="K506" s="8"/>
      <c r="L506" s="8"/>
      <c r="M506" s="24" t="str">
        <f t="shared" ref="M506:M520" si="131">IF(K506+L506&gt;0,K506+L506,"")</f>
        <v/>
      </c>
      <c r="N506" s="15" t="str">
        <f t="shared" ref="N506:N520" si="132">IF(J506="","",J506*M506)</f>
        <v/>
      </c>
    </row>
    <row r="507" spans="1:16" x14ac:dyDescent="0.25">
      <c r="A507" s="75" t="s">
        <v>14</v>
      </c>
      <c r="B507" s="116" t="s">
        <v>17</v>
      </c>
      <c r="C507" s="19"/>
      <c r="D507" s="19"/>
      <c r="E507" s="19"/>
      <c r="F507" s="19"/>
      <c r="G507" s="19"/>
      <c r="H507" s="19"/>
      <c r="I507" s="19"/>
      <c r="J507" s="20" t="str">
        <f t="shared" si="130"/>
        <v/>
      </c>
      <c r="K507" s="8"/>
      <c r="L507" s="8"/>
      <c r="M507" s="24" t="str">
        <f t="shared" si="131"/>
        <v/>
      </c>
      <c r="N507" s="15" t="str">
        <f t="shared" si="132"/>
        <v/>
      </c>
    </row>
    <row r="508" spans="1:16" x14ac:dyDescent="0.25">
      <c r="A508" s="75" t="s">
        <v>15</v>
      </c>
      <c r="B508" s="116" t="s">
        <v>18</v>
      </c>
      <c r="C508" s="19"/>
      <c r="D508" s="19"/>
      <c r="E508" s="19"/>
      <c r="F508" s="19"/>
      <c r="G508" s="19"/>
      <c r="H508" s="19"/>
      <c r="I508" s="19"/>
      <c r="J508" s="20" t="str">
        <f t="shared" si="130"/>
        <v/>
      </c>
      <c r="K508" s="8"/>
      <c r="L508" s="8"/>
      <c r="M508" s="24" t="str">
        <f t="shared" si="131"/>
        <v/>
      </c>
      <c r="N508" s="15" t="str">
        <f t="shared" si="132"/>
        <v/>
      </c>
    </row>
    <row r="509" spans="1:16" x14ac:dyDescent="0.25">
      <c r="A509" s="75" t="s">
        <v>14</v>
      </c>
      <c r="B509" s="116" t="s">
        <v>17</v>
      </c>
      <c r="C509" s="19"/>
      <c r="D509" s="19"/>
      <c r="E509" s="19"/>
      <c r="F509" s="19"/>
      <c r="G509" s="19"/>
      <c r="H509" s="19"/>
      <c r="I509" s="19"/>
      <c r="J509" s="20" t="str">
        <f t="shared" si="130"/>
        <v/>
      </c>
      <c r="K509" s="8"/>
      <c r="L509" s="8"/>
      <c r="M509" s="24" t="str">
        <f t="shared" si="131"/>
        <v/>
      </c>
      <c r="N509" s="15" t="str">
        <f t="shared" si="132"/>
        <v/>
      </c>
    </row>
    <row r="510" spans="1:16" x14ac:dyDescent="0.25">
      <c r="A510" s="75" t="s">
        <v>15</v>
      </c>
      <c r="B510" s="116" t="s">
        <v>18</v>
      </c>
      <c r="C510" s="19"/>
      <c r="D510" s="19"/>
      <c r="E510" s="19"/>
      <c r="F510" s="19"/>
      <c r="G510" s="19"/>
      <c r="H510" s="19"/>
      <c r="I510" s="19"/>
      <c r="J510" s="20" t="str">
        <f t="shared" si="130"/>
        <v/>
      </c>
      <c r="K510" s="8"/>
      <c r="L510" s="8"/>
      <c r="M510" s="24" t="str">
        <f t="shared" si="131"/>
        <v/>
      </c>
      <c r="N510" s="15" t="str">
        <f t="shared" si="132"/>
        <v/>
      </c>
    </row>
    <row r="511" spans="1:16" x14ac:dyDescent="0.25">
      <c r="A511" s="75" t="s">
        <v>14</v>
      </c>
      <c r="B511" s="116" t="s">
        <v>17</v>
      </c>
      <c r="C511" s="19"/>
      <c r="D511" s="19"/>
      <c r="E511" s="19"/>
      <c r="F511" s="19"/>
      <c r="G511" s="19"/>
      <c r="H511" s="19"/>
      <c r="I511" s="19"/>
      <c r="J511" s="20" t="str">
        <f t="shared" si="130"/>
        <v/>
      </c>
      <c r="K511" s="8"/>
      <c r="L511" s="8"/>
      <c r="M511" s="24" t="str">
        <f t="shared" si="131"/>
        <v/>
      </c>
      <c r="N511" s="15" t="str">
        <f t="shared" si="132"/>
        <v/>
      </c>
    </row>
    <row r="512" spans="1:16" x14ac:dyDescent="0.25">
      <c r="A512" s="75" t="s">
        <v>15</v>
      </c>
      <c r="B512" s="116" t="s">
        <v>18</v>
      </c>
      <c r="C512" s="19"/>
      <c r="D512" s="19"/>
      <c r="E512" s="19"/>
      <c r="F512" s="19"/>
      <c r="G512" s="19"/>
      <c r="H512" s="19"/>
      <c r="I512" s="19"/>
      <c r="J512" s="20" t="str">
        <f t="shared" si="130"/>
        <v/>
      </c>
      <c r="K512" s="8"/>
      <c r="L512" s="8"/>
      <c r="M512" s="24" t="str">
        <f t="shared" si="131"/>
        <v/>
      </c>
      <c r="N512" s="15" t="str">
        <f t="shared" si="132"/>
        <v/>
      </c>
    </row>
    <row r="513" spans="1:14" x14ac:dyDescent="0.25">
      <c r="A513" s="75" t="s">
        <v>14</v>
      </c>
      <c r="B513" s="116" t="s">
        <v>17</v>
      </c>
      <c r="C513" s="19"/>
      <c r="D513" s="19"/>
      <c r="E513" s="19"/>
      <c r="F513" s="19"/>
      <c r="G513" s="19"/>
      <c r="H513" s="19"/>
      <c r="I513" s="19"/>
      <c r="J513" s="20" t="str">
        <f t="shared" ref="J513:J518" si="133">IF(SUM(C513:I513)&gt;0,SUM(C513:I513),"")</f>
        <v/>
      </c>
      <c r="K513" s="8"/>
      <c r="L513" s="8"/>
      <c r="M513" s="24" t="str">
        <f t="shared" si="131"/>
        <v/>
      </c>
      <c r="N513" s="15" t="str">
        <f t="shared" si="132"/>
        <v/>
      </c>
    </row>
    <row r="514" spans="1:14" x14ac:dyDescent="0.25">
      <c r="A514" s="75" t="s">
        <v>15</v>
      </c>
      <c r="B514" s="116" t="s">
        <v>18</v>
      </c>
      <c r="C514" s="19"/>
      <c r="D514" s="19"/>
      <c r="E514" s="19"/>
      <c r="F514" s="19"/>
      <c r="G514" s="19"/>
      <c r="H514" s="19"/>
      <c r="I514" s="19"/>
      <c r="J514" s="20" t="str">
        <f t="shared" si="133"/>
        <v/>
      </c>
      <c r="K514" s="8"/>
      <c r="L514" s="8"/>
      <c r="M514" s="24" t="str">
        <f t="shared" si="131"/>
        <v/>
      </c>
      <c r="N514" s="15" t="str">
        <f t="shared" si="132"/>
        <v/>
      </c>
    </row>
    <row r="515" spans="1:14" x14ac:dyDescent="0.25">
      <c r="A515" s="75" t="s">
        <v>14</v>
      </c>
      <c r="B515" s="116" t="s">
        <v>17</v>
      </c>
      <c r="C515" s="19"/>
      <c r="D515" s="19"/>
      <c r="E515" s="19"/>
      <c r="F515" s="19"/>
      <c r="G515" s="19"/>
      <c r="H515" s="19"/>
      <c r="I515" s="19"/>
      <c r="J515" s="20" t="str">
        <f t="shared" si="133"/>
        <v/>
      </c>
      <c r="K515" s="8"/>
      <c r="L515" s="8"/>
      <c r="M515" s="24" t="str">
        <f t="shared" si="131"/>
        <v/>
      </c>
      <c r="N515" s="15" t="str">
        <f t="shared" si="132"/>
        <v/>
      </c>
    </row>
    <row r="516" spans="1:14" x14ac:dyDescent="0.25">
      <c r="A516" s="75" t="s">
        <v>15</v>
      </c>
      <c r="B516" s="116" t="s">
        <v>18</v>
      </c>
      <c r="C516" s="19"/>
      <c r="D516" s="19"/>
      <c r="E516" s="19"/>
      <c r="F516" s="19"/>
      <c r="G516" s="19"/>
      <c r="H516" s="19"/>
      <c r="I516" s="19"/>
      <c r="J516" s="20" t="str">
        <f t="shared" si="133"/>
        <v/>
      </c>
      <c r="K516" s="8"/>
      <c r="L516" s="8"/>
      <c r="M516" s="24" t="str">
        <f t="shared" si="131"/>
        <v/>
      </c>
      <c r="N516" s="15" t="str">
        <f t="shared" si="132"/>
        <v/>
      </c>
    </row>
    <row r="517" spans="1:14" x14ac:dyDescent="0.25">
      <c r="A517" s="75" t="s">
        <v>14</v>
      </c>
      <c r="B517" s="116" t="s">
        <v>17</v>
      </c>
      <c r="C517" s="19"/>
      <c r="D517" s="19"/>
      <c r="E517" s="19"/>
      <c r="F517" s="19"/>
      <c r="G517" s="19"/>
      <c r="H517" s="19"/>
      <c r="I517" s="19"/>
      <c r="J517" s="20" t="str">
        <f t="shared" si="133"/>
        <v/>
      </c>
      <c r="K517" s="8"/>
      <c r="L517" s="8"/>
      <c r="M517" s="24" t="str">
        <f t="shared" si="131"/>
        <v/>
      </c>
      <c r="N517" s="15" t="str">
        <f t="shared" si="132"/>
        <v/>
      </c>
    </row>
    <row r="518" spans="1:14" x14ac:dyDescent="0.25">
      <c r="A518" s="75" t="s">
        <v>15</v>
      </c>
      <c r="B518" s="116" t="s">
        <v>18</v>
      </c>
      <c r="C518" s="19"/>
      <c r="D518" s="19"/>
      <c r="E518" s="19"/>
      <c r="F518" s="19"/>
      <c r="G518" s="19"/>
      <c r="H518" s="19"/>
      <c r="I518" s="19"/>
      <c r="J518" s="20" t="str">
        <f t="shared" si="133"/>
        <v/>
      </c>
      <c r="K518" s="8"/>
      <c r="L518" s="8"/>
      <c r="M518" s="24" t="str">
        <f t="shared" si="131"/>
        <v/>
      </c>
      <c r="N518" s="15" t="str">
        <f t="shared" si="132"/>
        <v/>
      </c>
    </row>
    <row r="519" spans="1:14" x14ac:dyDescent="0.25">
      <c r="A519" s="75" t="s">
        <v>14</v>
      </c>
      <c r="B519" s="116" t="s">
        <v>17</v>
      </c>
      <c r="C519" s="19"/>
      <c r="D519" s="19"/>
      <c r="E519" s="19"/>
      <c r="F519" s="19"/>
      <c r="G519" s="19"/>
      <c r="H519" s="19"/>
      <c r="I519" s="19"/>
      <c r="J519" s="20" t="str">
        <f t="shared" ref="J519:J520" si="134">IF(SUM(C519:I519)&gt;0,SUM(C519:I519),"")</f>
        <v/>
      </c>
      <c r="K519" s="8"/>
      <c r="L519" s="8"/>
      <c r="M519" s="24" t="str">
        <f t="shared" si="131"/>
        <v/>
      </c>
      <c r="N519" s="15" t="str">
        <f t="shared" si="132"/>
        <v/>
      </c>
    </row>
    <row r="520" spans="1:14" x14ac:dyDescent="0.25">
      <c r="A520" s="75" t="s">
        <v>15</v>
      </c>
      <c r="B520" s="116" t="s">
        <v>18</v>
      </c>
      <c r="C520" s="19"/>
      <c r="D520" s="19"/>
      <c r="E520" s="19"/>
      <c r="F520" s="19"/>
      <c r="G520" s="19"/>
      <c r="H520" s="19"/>
      <c r="I520" s="19"/>
      <c r="J520" s="20" t="str">
        <f t="shared" si="134"/>
        <v/>
      </c>
      <c r="K520" s="8"/>
      <c r="L520" s="8"/>
      <c r="M520" s="24" t="str">
        <f t="shared" si="131"/>
        <v/>
      </c>
      <c r="N520" s="15" t="str">
        <f t="shared" si="132"/>
        <v/>
      </c>
    </row>
    <row r="521" spans="1:14" x14ac:dyDescent="0.25">
      <c r="A521" s="75" t="s">
        <v>14</v>
      </c>
      <c r="B521" s="116" t="s">
        <v>17</v>
      </c>
      <c r="C521" s="19"/>
      <c r="D521" s="19"/>
      <c r="E521" s="19"/>
      <c r="F521" s="19"/>
      <c r="G521" s="19"/>
      <c r="H521" s="19"/>
      <c r="I521" s="19"/>
      <c r="J521" s="20"/>
      <c r="K521" s="8"/>
      <c r="L521" s="8"/>
      <c r="M521" s="24"/>
      <c r="N521" s="15"/>
    </row>
    <row r="522" spans="1:14" x14ac:dyDescent="0.25">
      <c r="A522" s="75" t="s">
        <v>15</v>
      </c>
      <c r="B522" s="116" t="s">
        <v>18</v>
      </c>
      <c r="C522" s="19"/>
      <c r="D522" s="19"/>
      <c r="E522" s="19"/>
      <c r="F522" s="19"/>
      <c r="G522" s="19"/>
      <c r="H522" s="19"/>
      <c r="I522" s="19"/>
      <c r="J522" s="20"/>
      <c r="K522" s="8"/>
      <c r="L522" s="8"/>
      <c r="M522" s="24"/>
      <c r="N522" s="15"/>
    </row>
    <row r="523" spans="1:14" x14ac:dyDescent="0.25">
      <c r="A523" s="75" t="s">
        <v>14</v>
      </c>
      <c r="B523" s="116" t="s">
        <v>17</v>
      </c>
      <c r="C523" s="19"/>
      <c r="D523" s="19"/>
      <c r="E523" s="19"/>
      <c r="F523" s="19"/>
      <c r="G523" s="19"/>
      <c r="H523" s="19"/>
      <c r="I523" s="19"/>
      <c r="J523" s="20" t="str">
        <f t="shared" ref="J523:J530" si="135">IF(SUM(C523:I523)&gt;0,SUM(C523:I523),"")</f>
        <v/>
      </c>
      <c r="K523" s="8"/>
      <c r="L523" s="8"/>
      <c r="M523" s="24" t="str">
        <f t="shared" ref="M523:M530" si="136">IF(K523+L523&gt;0,K523+L523,"")</f>
        <v/>
      </c>
      <c r="N523" s="15" t="str">
        <f t="shared" ref="N523:N530" si="137">IF(J523="","",J523*M523)</f>
        <v/>
      </c>
    </row>
    <row r="524" spans="1:14" x14ac:dyDescent="0.25">
      <c r="A524" s="75" t="s">
        <v>15</v>
      </c>
      <c r="B524" s="116" t="s">
        <v>18</v>
      </c>
      <c r="C524" s="19"/>
      <c r="D524" s="19"/>
      <c r="E524" s="19"/>
      <c r="F524" s="19"/>
      <c r="G524" s="19"/>
      <c r="H524" s="19"/>
      <c r="I524" s="19"/>
      <c r="J524" s="20" t="str">
        <f t="shared" si="135"/>
        <v/>
      </c>
      <c r="K524" s="8"/>
      <c r="L524" s="8"/>
      <c r="M524" s="24" t="str">
        <f t="shared" si="136"/>
        <v/>
      </c>
      <c r="N524" s="15" t="str">
        <f t="shared" si="137"/>
        <v/>
      </c>
    </row>
    <row r="525" spans="1:14" x14ac:dyDescent="0.25">
      <c r="A525" s="75" t="s">
        <v>14</v>
      </c>
      <c r="B525" s="116" t="s">
        <v>17</v>
      </c>
      <c r="C525" s="19"/>
      <c r="D525" s="19"/>
      <c r="E525" s="19"/>
      <c r="F525" s="19"/>
      <c r="G525" s="19"/>
      <c r="H525" s="19"/>
      <c r="I525" s="19"/>
      <c r="J525" s="20" t="str">
        <f t="shared" si="135"/>
        <v/>
      </c>
      <c r="K525" s="8"/>
      <c r="L525" s="8"/>
      <c r="M525" s="24" t="str">
        <f t="shared" si="136"/>
        <v/>
      </c>
      <c r="N525" s="15" t="str">
        <f t="shared" si="137"/>
        <v/>
      </c>
    </row>
    <row r="526" spans="1:14" x14ac:dyDescent="0.25">
      <c r="A526" s="75" t="s">
        <v>15</v>
      </c>
      <c r="B526" s="116" t="s">
        <v>18</v>
      </c>
      <c r="C526" s="19"/>
      <c r="D526" s="19"/>
      <c r="E526" s="19"/>
      <c r="F526" s="19"/>
      <c r="G526" s="19"/>
      <c r="H526" s="19"/>
      <c r="I526" s="19"/>
      <c r="J526" s="20" t="str">
        <f t="shared" si="135"/>
        <v/>
      </c>
      <c r="K526" s="8"/>
      <c r="L526" s="8"/>
      <c r="M526" s="24" t="str">
        <f t="shared" si="136"/>
        <v/>
      </c>
      <c r="N526" s="15" t="str">
        <f t="shared" si="137"/>
        <v/>
      </c>
    </row>
    <row r="527" spans="1:14" x14ac:dyDescent="0.25">
      <c r="A527" s="75" t="s">
        <v>14</v>
      </c>
      <c r="B527" s="116" t="s">
        <v>17</v>
      </c>
      <c r="C527" s="19"/>
      <c r="D527" s="19"/>
      <c r="E527" s="19"/>
      <c r="F527" s="19"/>
      <c r="G527" s="19"/>
      <c r="H527" s="19"/>
      <c r="I527" s="19"/>
      <c r="J527" s="20" t="str">
        <f t="shared" si="135"/>
        <v/>
      </c>
      <c r="K527" s="8"/>
      <c r="L527" s="8"/>
      <c r="M527" s="24" t="str">
        <f t="shared" si="136"/>
        <v/>
      </c>
      <c r="N527" s="15" t="str">
        <f t="shared" si="137"/>
        <v/>
      </c>
    </row>
    <row r="528" spans="1:14" x14ac:dyDescent="0.25">
      <c r="A528" s="75" t="s">
        <v>15</v>
      </c>
      <c r="B528" s="116" t="s">
        <v>18</v>
      </c>
      <c r="C528" s="19"/>
      <c r="D528" s="19"/>
      <c r="E528" s="19"/>
      <c r="F528" s="19"/>
      <c r="G528" s="19"/>
      <c r="H528" s="19"/>
      <c r="I528" s="19"/>
      <c r="J528" s="20" t="str">
        <f t="shared" si="135"/>
        <v/>
      </c>
      <c r="K528" s="8"/>
      <c r="L528" s="8"/>
      <c r="M528" s="24" t="str">
        <f t="shared" si="136"/>
        <v/>
      </c>
      <c r="N528" s="15" t="str">
        <f t="shared" si="137"/>
        <v/>
      </c>
    </row>
    <row r="529" spans="1:16" x14ac:dyDescent="0.25">
      <c r="A529" s="75" t="s">
        <v>14</v>
      </c>
      <c r="B529" s="116" t="s">
        <v>17</v>
      </c>
      <c r="C529" s="19"/>
      <c r="D529" s="19"/>
      <c r="E529" s="19"/>
      <c r="F529" s="19"/>
      <c r="G529" s="19"/>
      <c r="H529" s="19"/>
      <c r="I529" s="19"/>
      <c r="J529" s="20" t="str">
        <f t="shared" si="135"/>
        <v/>
      </c>
      <c r="K529" s="8"/>
      <c r="L529" s="8"/>
      <c r="M529" s="24" t="str">
        <f t="shared" si="136"/>
        <v/>
      </c>
      <c r="N529" s="15" t="str">
        <f t="shared" si="137"/>
        <v/>
      </c>
    </row>
    <row r="530" spans="1:16" x14ac:dyDescent="0.25">
      <c r="A530" s="75" t="s">
        <v>15</v>
      </c>
      <c r="B530" s="116" t="s">
        <v>18</v>
      </c>
      <c r="C530" s="19"/>
      <c r="D530" s="19"/>
      <c r="E530" s="19"/>
      <c r="F530" s="19"/>
      <c r="G530" s="19"/>
      <c r="H530" s="19"/>
      <c r="I530" s="19"/>
      <c r="J530" s="20" t="str">
        <f t="shared" si="135"/>
        <v/>
      </c>
      <c r="K530" s="8"/>
      <c r="L530" s="8"/>
      <c r="M530" s="24" t="str">
        <f t="shared" si="136"/>
        <v/>
      </c>
      <c r="N530" s="15" t="str">
        <f t="shared" si="137"/>
        <v/>
      </c>
    </row>
    <row r="531" spans="1:16" x14ac:dyDescent="0.25">
      <c r="A531" s="176" t="s">
        <v>60</v>
      </c>
      <c r="B531" s="177"/>
      <c r="C531" s="177"/>
      <c r="D531" s="177"/>
      <c r="E531" s="177"/>
      <c r="F531" s="177"/>
      <c r="G531" s="177"/>
      <c r="H531" s="177"/>
      <c r="I531" s="178"/>
      <c r="J531" s="76">
        <f>SUMIF(B503:B528,"Reg.",J503:J528)</f>
        <v>0</v>
      </c>
      <c r="K531" s="25"/>
      <c r="L531" s="25"/>
      <c r="M531" s="26"/>
      <c r="N531" s="80">
        <f>SUMIF($B505:$B530,"Reg.",$N505:$N530)</f>
        <v>0</v>
      </c>
      <c r="O531" s="51">
        <f>O500+J531</f>
        <v>0</v>
      </c>
      <c r="P531" s="7">
        <f>P500+N531</f>
        <v>0</v>
      </c>
    </row>
    <row r="532" spans="1:16" ht="13.8" thickBot="1" x14ac:dyDescent="0.3">
      <c r="A532" s="179" t="s">
        <v>63</v>
      </c>
      <c r="B532" s="180"/>
      <c r="C532" s="180"/>
      <c r="D532" s="180"/>
      <c r="E532" s="180"/>
      <c r="F532" s="180"/>
      <c r="G532" s="180"/>
      <c r="H532" s="180"/>
      <c r="I532" s="181"/>
      <c r="J532" s="76">
        <f>SUMIF(B503:B528,"O.T.",J503:J528)</f>
        <v>0</v>
      </c>
      <c r="K532" s="25"/>
      <c r="L532" s="25"/>
      <c r="M532" s="26"/>
      <c r="N532" s="80">
        <f>SUMIF($B505:$B530,"O.T.",$N505:$N530)</f>
        <v>0</v>
      </c>
      <c r="O532" s="51">
        <f>O501+J532</f>
        <v>0</v>
      </c>
      <c r="P532" s="7">
        <f>P501+N532</f>
        <v>0</v>
      </c>
    </row>
    <row r="533" spans="1:16" x14ac:dyDescent="0.25">
      <c r="A533" s="172" t="s">
        <v>104</v>
      </c>
      <c r="B533" s="172"/>
      <c r="C533" s="172"/>
      <c r="D533" s="172"/>
      <c r="E533" s="172"/>
      <c r="F533" s="172"/>
      <c r="G533" s="172"/>
      <c r="H533" s="172"/>
      <c r="I533" s="172"/>
      <c r="J533" s="172"/>
      <c r="K533" s="172"/>
      <c r="L533" s="172"/>
      <c r="M533" s="172"/>
      <c r="N533" s="172"/>
    </row>
    <row r="534" spans="1:16" x14ac:dyDescent="0.25">
      <c r="A534" s="47" t="s">
        <v>14</v>
      </c>
      <c r="B534" s="173" t="s">
        <v>76</v>
      </c>
      <c r="C534" s="174"/>
      <c r="D534" s="174"/>
      <c r="E534" s="174"/>
      <c r="F534" s="174"/>
      <c r="G534" s="174"/>
      <c r="H534" s="174"/>
      <c r="I534" s="175"/>
      <c r="J534" s="48"/>
      <c r="K534" s="49"/>
      <c r="L534" s="49"/>
      <c r="M534" s="48"/>
      <c r="N534" s="50"/>
    </row>
    <row r="535" spans="1:16" ht="26.4" x14ac:dyDescent="0.25">
      <c r="A535" s="12" t="s">
        <v>15</v>
      </c>
      <c r="B535" s="116" t="s">
        <v>77</v>
      </c>
      <c r="C535" s="69"/>
      <c r="D535" s="69"/>
      <c r="E535" s="69"/>
      <c r="F535" s="69"/>
      <c r="G535" s="69"/>
      <c r="H535" s="69"/>
      <c r="I535" s="69"/>
      <c r="J535" s="116" t="s">
        <v>19</v>
      </c>
      <c r="K535" s="11" t="s">
        <v>20</v>
      </c>
      <c r="L535" s="11" t="s">
        <v>21</v>
      </c>
      <c r="M535" s="116" t="s">
        <v>22</v>
      </c>
      <c r="N535" s="14" t="s">
        <v>23</v>
      </c>
    </row>
    <row r="536" spans="1:16" x14ac:dyDescent="0.25">
      <c r="A536" s="75" t="s">
        <v>14</v>
      </c>
      <c r="B536" s="116" t="s">
        <v>17</v>
      </c>
      <c r="C536" s="19"/>
      <c r="D536" s="19"/>
      <c r="E536" s="19"/>
      <c r="F536" s="19"/>
      <c r="G536" s="19"/>
      <c r="H536" s="19"/>
      <c r="I536" s="19"/>
      <c r="J536" s="20" t="str">
        <f t="shared" ref="J536:J545" si="138">IF(SUM(C536:I536)&gt;0,SUM(C536:I536),"")</f>
        <v/>
      </c>
      <c r="K536" s="8"/>
      <c r="L536" s="8"/>
      <c r="M536" s="24" t="str">
        <f>IF(K536+L536&gt;0,K536+L536,"")</f>
        <v/>
      </c>
      <c r="N536" s="15" t="str">
        <f>IF(J536="","",J536*M536)</f>
        <v/>
      </c>
    </row>
    <row r="537" spans="1:16" x14ac:dyDescent="0.25">
      <c r="A537" s="75" t="s">
        <v>15</v>
      </c>
      <c r="B537" s="116" t="s">
        <v>18</v>
      </c>
      <c r="C537" s="19"/>
      <c r="D537" s="19"/>
      <c r="E537" s="19"/>
      <c r="F537" s="19"/>
      <c r="G537" s="19"/>
      <c r="H537" s="19"/>
      <c r="I537" s="19"/>
      <c r="J537" s="20" t="str">
        <f t="shared" si="138"/>
        <v/>
      </c>
      <c r="K537" s="8"/>
      <c r="L537" s="8"/>
      <c r="M537" s="24" t="str">
        <f t="shared" ref="M537:M561" si="139">IF(K537+L537&gt;0,K537+L537,"")</f>
        <v/>
      </c>
      <c r="N537" s="15" t="str">
        <f t="shared" ref="N537:N561" si="140">IF(J537="","",J537*M537)</f>
        <v/>
      </c>
    </row>
    <row r="538" spans="1:16" x14ac:dyDescent="0.25">
      <c r="A538" s="75" t="s">
        <v>14</v>
      </c>
      <c r="B538" s="116" t="s">
        <v>17</v>
      </c>
      <c r="C538" s="19"/>
      <c r="D538" s="19"/>
      <c r="E538" s="19"/>
      <c r="F538" s="19"/>
      <c r="G538" s="19"/>
      <c r="H538" s="19"/>
      <c r="I538" s="19"/>
      <c r="J538" s="20" t="str">
        <f t="shared" si="138"/>
        <v/>
      </c>
      <c r="K538" s="8"/>
      <c r="L538" s="8"/>
      <c r="M538" s="24" t="str">
        <f t="shared" si="139"/>
        <v/>
      </c>
      <c r="N538" s="15" t="str">
        <f t="shared" si="140"/>
        <v/>
      </c>
    </row>
    <row r="539" spans="1:16" x14ac:dyDescent="0.25">
      <c r="A539" s="75" t="s">
        <v>15</v>
      </c>
      <c r="B539" s="116" t="s">
        <v>18</v>
      </c>
      <c r="C539" s="19"/>
      <c r="D539" s="19"/>
      <c r="E539" s="19"/>
      <c r="F539" s="19"/>
      <c r="G539" s="19"/>
      <c r="H539" s="19"/>
      <c r="I539" s="19"/>
      <c r="J539" s="20" t="str">
        <f t="shared" si="138"/>
        <v/>
      </c>
      <c r="K539" s="8"/>
      <c r="L539" s="8"/>
      <c r="M539" s="24" t="str">
        <f t="shared" si="139"/>
        <v/>
      </c>
      <c r="N539" s="15" t="str">
        <f t="shared" si="140"/>
        <v/>
      </c>
    </row>
    <row r="540" spans="1:16" x14ac:dyDescent="0.25">
      <c r="A540" s="75" t="s">
        <v>14</v>
      </c>
      <c r="B540" s="116" t="s">
        <v>17</v>
      </c>
      <c r="C540" s="19"/>
      <c r="D540" s="19"/>
      <c r="E540" s="19"/>
      <c r="F540" s="19"/>
      <c r="G540" s="19"/>
      <c r="H540" s="19"/>
      <c r="I540" s="19"/>
      <c r="J540" s="20" t="str">
        <f t="shared" si="138"/>
        <v/>
      </c>
      <c r="K540" s="8"/>
      <c r="L540" s="8"/>
      <c r="M540" s="24" t="str">
        <f t="shared" si="139"/>
        <v/>
      </c>
      <c r="N540" s="15" t="str">
        <f t="shared" si="140"/>
        <v/>
      </c>
    </row>
    <row r="541" spans="1:16" x14ac:dyDescent="0.25">
      <c r="A541" s="75" t="s">
        <v>15</v>
      </c>
      <c r="B541" s="116" t="s">
        <v>18</v>
      </c>
      <c r="C541" s="19"/>
      <c r="D541" s="19"/>
      <c r="E541" s="19"/>
      <c r="F541" s="19"/>
      <c r="G541" s="19"/>
      <c r="H541" s="19"/>
      <c r="I541" s="19"/>
      <c r="J541" s="20" t="str">
        <f t="shared" si="138"/>
        <v/>
      </c>
      <c r="K541" s="8"/>
      <c r="L541" s="8"/>
      <c r="M541" s="24" t="str">
        <f t="shared" si="139"/>
        <v/>
      </c>
      <c r="N541" s="15" t="str">
        <f t="shared" si="140"/>
        <v/>
      </c>
    </row>
    <row r="542" spans="1:16" x14ac:dyDescent="0.25">
      <c r="A542" s="75" t="s">
        <v>14</v>
      </c>
      <c r="B542" s="116" t="s">
        <v>17</v>
      </c>
      <c r="C542" s="19"/>
      <c r="D542" s="19"/>
      <c r="E542" s="19"/>
      <c r="F542" s="19"/>
      <c r="G542" s="19"/>
      <c r="H542" s="19"/>
      <c r="I542" s="19"/>
      <c r="J542" s="20" t="str">
        <f t="shared" si="138"/>
        <v/>
      </c>
      <c r="K542" s="8"/>
      <c r="L542" s="8"/>
      <c r="M542" s="24" t="str">
        <f t="shared" si="139"/>
        <v/>
      </c>
      <c r="N542" s="15" t="str">
        <f t="shared" si="140"/>
        <v/>
      </c>
    </row>
    <row r="543" spans="1:16" x14ac:dyDescent="0.25">
      <c r="A543" s="75" t="s">
        <v>15</v>
      </c>
      <c r="B543" s="116" t="s">
        <v>18</v>
      </c>
      <c r="C543" s="19"/>
      <c r="D543" s="19"/>
      <c r="E543" s="19"/>
      <c r="F543" s="19"/>
      <c r="G543" s="19"/>
      <c r="H543" s="19"/>
      <c r="I543" s="19"/>
      <c r="J543" s="20" t="str">
        <f t="shared" si="138"/>
        <v/>
      </c>
      <c r="K543" s="8"/>
      <c r="L543" s="8"/>
      <c r="M543" s="24" t="str">
        <f t="shared" si="139"/>
        <v/>
      </c>
      <c r="N543" s="15" t="str">
        <f t="shared" si="140"/>
        <v/>
      </c>
    </row>
    <row r="544" spans="1:16" x14ac:dyDescent="0.25">
      <c r="A544" s="75" t="s">
        <v>14</v>
      </c>
      <c r="B544" s="116" t="s">
        <v>17</v>
      </c>
      <c r="C544" s="19"/>
      <c r="D544" s="19"/>
      <c r="E544" s="19"/>
      <c r="F544" s="19"/>
      <c r="G544" s="19"/>
      <c r="H544" s="19"/>
      <c r="I544" s="19"/>
      <c r="J544" s="20" t="str">
        <f t="shared" si="138"/>
        <v/>
      </c>
      <c r="K544" s="8"/>
      <c r="L544" s="8"/>
      <c r="M544" s="24" t="str">
        <f t="shared" si="139"/>
        <v/>
      </c>
      <c r="N544" s="15" t="str">
        <f t="shared" si="140"/>
        <v/>
      </c>
    </row>
    <row r="545" spans="1:14" x14ac:dyDescent="0.25">
      <c r="A545" s="75" t="s">
        <v>15</v>
      </c>
      <c r="B545" s="116" t="s">
        <v>18</v>
      </c>
      <c r="C545" s="19"/>
      <c r="D545" s="19"/>
      <c r="E545" s="19"/>
      <c r="F545" s="19"/>
      <c r="G545" s="19"/>
      <c r="H545" s="19"/>
      <c r="I545" s="19"/>
      <c r="J545" s="20" t="str">
        <f t="shared" si="138"/>
        <v/>
      </c>
      <c r="K545" s="8"/>
      <c r="L545" s="8"/>
      <c r="M545" s="24" t="str">
        <f t="shared" si="139"/>
        <v/>
      </c>
      <c r="N545" s="15" t="str">
        <f t="shared" si="140"/>
        <v/>
      </c>
    </row>
    <row r="546" spans="1:14" x14ac:dyDescent="0.25">
      <c r="A546" s="75" t="s">
        <v>14</v>
      </c>
      <c r="B546" s="116" t="s">
        <v>17</v>
      </c>
      <c r="C546" s="19"/>
      <c r="D546" s="19"/>
      <c r="E546" s="19"/>
      <c r="F546" s="19"/>
      <c r="G546" s="19"/>
      <c r="H546" s="19"/>
      <c r="I546" s="19"/>
      <c r="J546" s="20" t="str">
        <f t="shared" ref="J546:J551" si="141">IF(SUM(C546:I546)&gt;0,SUM(C546:I546),"")</f>
        <v/>
      </c>
      <c r="K546" s="8"/>
      <c r="L546" s="8"/>
      <c r="M546" s="24" t="str">
        <f t="shared" si="139"/>
        <v/>
      </c>
      <c r="N546" s="15" t="str">
        <f t="shared" si="140"/>
        <v/>
      </c>
    </row>
    <row r="547" spans="1:14" x14ac:dyDescent="0.25">
      <c r="A547" s="75" t="s">
        <v>15</v>
      </c>
      <c r="B547" s="116" t="s">
        <v>18</v>
      </c>
      <c r="C547" s="19"/>
      <c r="D547" s="19"/>
      <c r="E547" s="19"/>
      <c r="F547" s="19"/>
      <c r="G547" s="19"/>
      <c r="H547" s="19"/>
      <c r="I547" s="19"/>
      <c r="J547" s="20" t="str">
        <f t="shared" si="141"/>
        <v/>
      </c>
      <c r="K547" s="8"/>
      <c r="L547" s="8"/>
      <c r="M547" s="24" t="str">
        <f t="shared" si="139"/>
        <v/>
      </c>
      <c r="N547" s="15" t="str">
        <f t="shared" si="140"/>
        <v/>
      </c>
    </row>
    <row r="548" spans="1:14" x14ac:dyDescent="0.25">
      <c r="A548" s="75" t="s">
        <v>14</v>
      </c>
      <c r="B548" s="116" t="s">
        <v>17</v>
      </c>
      <c r="C548" s="19"/>
      <c r="D548" s="19"/>
      <c r="E548" s="19"/>
      <c r="F548" s="19"/>
      <c r="G548" s="19"/>
      <c r="H548" s="19"/>
      <c r="I548" s="19"/>
      <c r="J548" s="20" t="str">
        <f t="shared" si="141"/>
        <v/>
      </c>
      <c r="K548" s="8"/>
      <c r="L548" s="8"/>
      <c r="M548" s="24" t="str">
        <f t="shared" si="139"/>
        <v/>
      </c>
      <c r="N548" s="15" t="str">
        <f t="shared" si="140"/>
        <v/>
      </c>
    </row>
    <row r="549" spans="1:14" x14ac:dyDescent="0.25">
      <c r="A549" s="75" t="s">
        <v>15</v>
      </c>
      <c r="B549" s="116" t="s">
        <v>18</v>
      </c>
      <c r="C549" s="19"/>
      <c r="D549" s="19"/>
      <c r="E549" s="19"/>
      <c r="F549" s="19"/>
      <c r="G549" s="19"/>
      <c r="H549" s="19"/>
      <c r="I549" s="19"/>
      <c r="J549" s="20" t="str">
        <f t="shared" si="141"/>
        <v/>
      </c>
      <c r="K549" s="8"/>
      <c r="L549" s="8"/>
      <c r="M549" s="24" t="str">
        <f t="shared" si="139"/>
        <v/>
      </c>
      <c r="N549" s="15" t="str">
        <f t="shared" si="140"/>
        <v/>
      </c>
    </row>
    <row r="550" spans="1:14" x14ac:dyDescent="0.25">
      <c r="A550" s="75" t="s">
        <v>14</v>
      </c>
      <c r="B550" s="116" t="s">
        <v>17</v>
      </c>
      <c r="C550" s="19"/>
      <c r="D550" s="19"/>
      <c r="E550" s="19"/>
      <c r="F550" s="19"/>
      <c r="G550" s="19"/>
      <c r="H550" s="19"/>
      <c r="I550" s="19"/>
      <c r="J550" s="20" t="str">
        <f t="shared" si="141"/>
        <v/>
      </c>
      <c r="K550" s="8"/>
      <c r="L550" s="8"/>
      <c r="M550" s="24" t="str">
        <f t="shared" si="139"/>
        <v/>
      </c>
      <c r="N550" s="15" t="str">
        <f t="shared" si="140"/>
        <v/>
      </c>
    </row>
    <row r="551" spans="1:14" x14ac:dyDescent="0.25">
      <c r="A551" s="75" t="s">
        <v>15</v>
      </c>
      <c r="B551" s="116" t="s">
        <v>18</v>
      </c>
      <c r="C551" s="19"/>
      <c r="D551" s="19"/>
      <c r="E551" s="19"/>
      <c r="F551" s="19"/>
      <c r="G551" s="19"/>
      <c r="H551" s="19"/>
      <c r="I551" s="19"/>
      <c r="J551" s="20" t="str">
        <f t="shared" si="141"/>
        <v/>
      </c>
      <c r="K551" s="8"/>
      <c r="L551" s="8"/>
      <c r="M551" s="24" t="str">
        <f t="shared" si="139"/>
        <v/>
      </c>
      <c r="N551" s="15" t="str">
        <f t="shared" si="140"/>
        <v/>
      </c>
    </row>
    <row r="552" spans="1:14" x14ac:dyDescent="0.25">
      <c r="A552" s="75" t="s">
        <v>14</v>
      </c>
      <c r="B552" s="116" t="s">
        <v>17</v>
      </c>
      <c r="C552" s="19"/>
      <c r="D552" s="19"/>
      <c r="E552" s="19"/>
      <c r="F552" s="19"/>
      <c r="G552" s="19"/>
      <c r="H552" s="19"/>
      <c r="I552" s="19"/>
      <c r="J552" s="20" t="str">
        <f t="shared" ref="J552:J561" si="142">IF(SUM(C552:I552)&gt;0,SUM(C552:I552),"")</f>
        <v/>
      </c>
      <c r="K552" s="8"/>
      <c r="L552" s="8"/>
      <c r="M552" s="24" t="str">
        <f t="shared" si="139"/>
        <v/>
      </c>
      <c r="N552" s="15" t="str">
        <f t="shared" si="140"/>
        <v/>
      </c>
    </row>
    <row r="553" spans="1:14" x14ac:dyDescent="0.25">
      <c r="A553" s="75" t="s">
        <v>15</v>
      </c>
      <c r="B553" s="116" t="s">
        <v>18</v>
      </c>
      <c r="C553" s="19"/>
      <c r="D553" s="19"/>
      <c r="E553" s="19"/>
      <c r="F553" s="19"/>
      <c r="G553" s="19"/>
      <c r="H553" s="19"/>
      <c r="I553" s="19"/>
      <c r="J553" s="20" t="str">
        <f t="shared" si="142"/>
        <v/>
      </c>
      <c r="K553" s="8"/>
      <c r="L553" s="8"/>
      <c r="M553" s="24" t="str">
        <f t="shared" si="139"/>
        <v/>
      </c>
      <c r="N553" s="15" t="str">
        <f t="shared" si="140"/>
        <v/>
      </c>
    </row>
    <row r="554" spans="1:14" x14ac:dyDescent="0.25">
      <c r="A554" s="75" t="s">
        <v>14</v>
      </c>
      <c r="B554" s="116" t="s">
        <v>17</v>
      </c>
      <c r="C554" s="19"/>
      <c r="D554" s="19"/>
      <c r="E554" s="19"/>
      <c r="F554" s="19"/>
      <c r="G554" s="19"/>
      <c r="H554" s="19"/>
      <c r="I554" s="19"/>
      <c r="J554" s="20" t="str">
        <f t="shared" si="142"/>
        <v/>
      </c>
      <c r="K554" s="8"/>
      <c r="L554" s="8"/>
      <c r="M554" s="24" t="str">
        <f t="shared" si="139"/>
        <v/>
      </c>
      <c r="N554" s="15" t="str">
        <f t="shared" si="140"/>
        <v/>
      </c>
    </row>
    <row r="555" spans="1:14" x14ac:dyDescent="0.25">
      <c r="A555" s="75" t="s">
        <v>15</v>
      </c>
      <c r="B555" s="116" t="s">
        <v>18</v>
      </c>
      <c r="C555" s="19"/>
      <c r="D555" s="19"/>
      <c r="E555" s="19"/>
      <c r="F555" s="19"/>
      <c r="G555" s="19"/>
      <c r="H555" s="19"/>
      <c r="I555" s="19"/>
      <c r="J555" s="20" t="str">
        <f t="shared" si="142"/>
        <v/>
      </c>
      <c r="K555" s="8"/>
      <c r="L555" s="8"/>
      <c r="M555" s="24" t="str">
        <f t="shared" si="139"/>
        <v/>
      </c>
      <c r="N555" s="15" t="str">
        <f t="shared" si="140"/>
        <v/>
      </c>
    </row>
    <row r="556" spans="1:14" x14ac:dyDescent="0.25">
      <c r="A556" s="75" t="s">
        <v>14</v>
      </c>
      <c r="B556" s="116" t="s">
        <v>17</v>
      </c>
      <c r="C556" s="19"/>
      <c r="D556" s="19"/>
      <c r="E556" s="19"/>
      <c r="F556" s="19"/>
      <c r="G556" s="19"/>
      <c r="H556" s="19"/>
      <c r="I556" s="19"/>
      <c r="J556" s="20" t="str">
        <f t="shared" si="142"/>
        <v/>
      </c>
      <c r="K556" s="8"/>
      <c r="L556" s="8"/>
      <c r="M556" s="24" t="str">
        <f t="shared" si="139"/>
        <v/>
      </c>
      <c r="N556" s="15" t="str">
        <f t="shared" si="140"/>
        <v/>
      </c>
    </row>
    <row r="557" spans="1:14" x14ac:dyDescent="0.25">
      <c r="A557" s="75" t="s">
        <v>15</v>
      </c>
      <c r="B557" s="116" t="s">
        <v>18</v>
      </c>
      <c r="C557" s="19"/>
      <c r="D557" s="19"/>
      <c r="E557" s="19"/>
      <c r="F557" s="19"/>
      <c r="G557" s="19"/>
      <c r="H557" s="19"/>
      <c r="I557" s="19"/>
      <c r="J557" s="20" t="str">
        <f t="shared" si="142"/>
        <v/>
      </c>
      <c r="K557" s="8"/>
      <c r="L557" s="8"/>
      <c r="M557" s="24" t="str">
        <f t="shared" si="139"/>
        <v/>
      </c>
      <c r="N557" s="15" t="str">
        <f t="shared" si="140"/>
        <v/>
      </c>
    </row>
    <row r="558" spans="1:14" x14ac:dyDescent="0.25">
      <c r="A558" s="75" t="s">
        <v>14</v>
      </c>
      <c r="B558" s="116" t="s">
        <v>17</v>
      </c>
      <c r="C558" s="19"/>
      <c r="D558" s="19"/>
      <c r="E558" s="19"/>
      <c r="F558" s="19"/>
      <c r="G558" s="19"/>
      <c r="H558" s="19"/>
      <c r="I558" s="19"/>
      <c r="J558" s="20" t="str">
        <f t="shared" si="142"/>
        <v/>
      </c>
      <c r="K558" s="8"/>
      <c r="L558" s="8"/>
      <c r="M558" s="24" t="str">
        <f t="shared" si="139"/>
        <v/>
      </c>
      <c r="N558" s="15" t="str">
        <f t="shared" si="140"/>
        <v/>
      </c>
    </row>
    <row r="559" spans="1:14" x14ac:dyDescent="0.25">
      <c r="A559" s="75" t="s">
        <v>15</v>
      </c>
      <c r="B559" s="116" t="s">
        <v>18</v>
      </c>
      <c r="C559" s="19"/>
      <c r="D559" s="19"/>
      <c r="E559" s="19"/>
      <c r="F559" s="19"/>
      <c r="G559" s="19"/>
      <c r="H559" s="19"/>
      <c r="I559" s="19"/>
      <c r="J559" s="20" t="str">
        <f t="shared" si="142"/>
        <v/>
      </c>
      <c r="K559" s="8"/>
      <c r="L559" s="8"/>
      <c r="M559" s="24" t="str">
        <f t="shared" si="139"/>
        <v/>
      </c>
      <c r="N559" s="15" t="str">
        <f t="shared" si="140"/>
        <v/>
      </c>
    </row>
    <row r="560" spans="1:14" x14ac:dyDescent="0.25">
      <c r="A560" s="75" t="s">
        <v>14</v>
      </c>
      <c r="B560" s="116" t="s">
        <v>17</v>
      </c>
      <c r="C560" s="19"/>
      <c r="D560" s="19"/>
      <c r="E560" s="19"/>
      <c r="F560" s="19"/>
      <c r="G560" s="19"/>
      <c r="H560" s="19"/>
      <c r="I560" s="19"/>
      <c r="J560" s="20" t="str">
        <f t="shared" si="142"/>
        <v/>
      </c>
      <c r="K560" s="8"/>
      <c r="L560" s="8"/>
      <c r="M560" s="24" t="str">
        <f t="shared" si="139"/>
        <v/>
      </c>
      <c r="N560" s="15" t="str">
        <f t="shared" si="140"/>
        <v/>
      </c>
    </row>
    <row r="561" spans="1:16" x14ac:dyDescent="0.25">
      <c r="A561" s="75" t="s">
        <v>15</v>
      </c>
      <c r="B561" s="116" t="s">
        <v>18</v>
      </c>
      <c r="C561" s="19"/>
      <c r="D561" s="19"/>
      <c r="E561" s="19"/>
      <c r="F561" s="19"/>
      <c r="G561" s="19"/>
      <c r="H561" s="19"/>
      <c r="I561" s="19"/>
      <c r="J561" s="20" t="str">
        <f t="shared" si="142"/>
        <v/>
      </c>
      <c r="K561" s="8"/>
      <c r="L561" s="8"/>
      <c r="M561" s="24" t="str">
        <f t="shared" si="139"/>
        <v/>
      </c>
      <c r="N561" s="15" t="str">
        <f t="shared" si="140"/>
        <v/>
      </c>
    </row>
    <row r="562" spans="1:16" x14ac:dyDescent="0.25">
      <c r="A562" s="176" t="s">
        <v>60</v>
      </c>
      <c r="B562" s="177"/>
      <c r="C562" s="177"/>
      <c r="D562" s="177"/>
      <c r="E562" s="177"/>
      <c r="F562" s="177"/>
      <c r="G562" s="177"/>
      <c r="H562" s="177"/>
      <c r="I562" s="178"/>
      <c r="J562" s="76">
        <f>SUMIF(B534:B559,"Reg.",J534:J559)</f>
        <v>0</v>
      </c>
      <c r="K562" s="25"/>
      <c r="L562" s="25"/>
      <c r="M562" s="26"/>
      <c r="N562" s="80">
        <f>SUMIF($B536:$B561,"Reg.",$N536:$N561)</f>
        <v>0</v>
      </c>
      <c r="O562" s="51">
        <f>O531+J562</f>
        <v>0</v>
      </c>
      <c r="P562" s="7">
        <f>P531+N562</f>
        <v>0</v>
      </c>
    </row>
    <row r="563" spans="1:16" ht="13.8" thickBot="1" x14ac:dyDescent="0.3">
      <c r="A563" s="179" t="s">
        <v>63</v>
      </c>
      <c r="B563" s="180"/>
      <c r="C563" s="180"/>
      <c r="D563" s="180"/>
      <c r="E563" s="180"/>
      <c r="F563" s="180"/>
      <c r="G563" s="180"/>
      <c r="H563" s="180"/>
      <c r="I563" s="181"/>
      <c r="J563" s="76">
        <f>SUMIF(B534:B559,"O.T.",J534:J559)</f>
        <v>0</v>
      </c>
      <c r="K563" s="25"/>
      <c r="L563" s="25"/>
      <c r="M563" s="26"/>
      <c r="N563" s="80">
        <f>SUMIF($B536:$B561,"O.T.",$N536:$N561)</f>
        <v>0</v>
      </c>
      <c r="O563" s="51">
        <f>O532+J563</f>
        <v>0</v>
      </c>
      <c r="P563" s="7">
        <f>P532+N563</f>
        <v>0</v>
      </c>
    </row>
    <row r="564" spans="1:16" x14ac:dyDescent="0.25">
      <c r="A564" s="172" t="s">
        <v>105</v>
      </c>
      <c r="B564" s="172"/>
      <c r="C564" s="172"/>
      <c r="D564" s="172"/>
      <c r="E564" s="172"/>
      <c r="F564" s="172"/>
      <c r="G564" s="172"/>
      <c r="H564" s="172"/>
      <c r="I564" s="172"/>
      <c r="J564" s="172"/>
      <c r="K564" s="172"/>
      <c r="L564" s="172"/>
      <c r="M564" s="172"/>
      <c r="N564" s="172"/>
    </row>
    <row r="565" spans="1:16" x14ac:dyDescent="0.25">
      <c r="A565" s="47" t="s">
        <v>14</v>
      </c>
      <c r="B565" s="173" t="s">
        <v>76</v>
      </c>
      <c r="C565" s="174"/>
      <c r="D565" s="174"/>
      <c r="E565" s="174"/>
      <c r="F565" s="174"/>
      <c r="G565" s="174"/>
      <c r="H565" s="174"/>
      <c r="I565" s="175"/>
      <c r="J565" s="48"/>
      <c r="K565" s="49"/>
      <c r="L565" s="49"/>
      <c r="M565" s="48"/>
      <c r="N565" s="50"/>
    </row>
    <row r="566" spans="1:16" ht="26.4" x14ac:dyDescent="0.25">
      <c r="A566" s="12" t="s">
        <v>15</v>
      </c>
      <c r="B566" s="116" t="s">
        <v>77</v>
      </c>
      <c r="C566" s="69"/>
      <c r="D566" s="69"/>
      <c r="E566" s="69"/>
      <c r="F566" s="69"/>
      <c r="G566" s="69"/>
      <c r="H566" s="69"/>
      <c r="I566" s="69"/>
      <c r="J566" s="116" t="s">
        <v>19</v>
      </c>
      <c r="K566" s="11" t="s">
        <v>20</v>
      </c>
      <c r="L566" s="11" t="s">
        <v>21</v>
      </c>
      <c r="M566" s="116" t="s">
        <v>22</v>
      </c>
      <c r="N566" s="14" t="s">
        <v>23</v>
      </c>
    </row>
    <row r="567" spans="1:16" x14ac:dyDescent="0.25">
      <c r="A567" s="75" t="s">
        <v>14</v>
      </c>
      <c r="B567" s="116" t="s">
        <v>17</v>
      </c>
      <c r="C567" s="19"/>
      <c r="D567" s="19"/>
      <c r="E567" s="19"/>
      <c r="F567" s="19"/>
      <c r="G567" s="19"/>
      <c r="H567" s="19"/>
      <c r="I567" s="19"/>
      <c r="J567" s="20" t="str">
        <f t="shared" ref="J567:J574" si="143">IF(SUM(C567:I567)&gt;0,SUM(C567:I567),"")</f>
        <v/>
      </c>
      <c r="K567" s="8"/>
      <c r="L567" s="8"/>
      <c r="M567" s="24" t="str">
        <f>IF(K567+L567&gt;0,K567+L567,"")</f>
        <v/>
      </c>
      <c r="N567" s="15" t="str">
        <f>IF(J567="","",J567*M567)</f>
        <v/>
      </c>
    </row>
    <row r="568" spans="1:16" x14ac:dyDescent="0.25">
      <c r="A568" s="75" t="s">
        <v>15</v>
      </c>
      <c r="B568" s="116" t="s">
        <v>18</v>
      </c>
      <c r="C568" s="19"/>
      <c r="D568" s="19"/>
      <c r="E568" s="19"/>
      <c r="F568" s="19"/>
      <c r="G568" s="19"/>
      <c r="H568" s="19"/>
      <c r="I568" s="19"/>
      <c r="J568" s="20" t="str">
        <f t="shared" si="143"/>
        <v/>
      </c>
      <c r="K568" s="8"/>
      <c r="L568" s="8"/>
      <c r="M568" s="24" t="str">
        <f t="shared" ref="M568:M592" si="144">IF(K568+L568&gt;0,K568+L568,"")</f>
        <v/>
      </c>
      <c r="N568" s="15" t="str">
        <f t="shared" ref="N568:N592" si="145">IF(J568="","",J568*M568)</f>
        <v/>
      </c>
    </row>
    <row r="569" spans="1:16" x14ac:dyDescent="0.25">
      <c r="A569" s="75" t="s">
        <v>14</v>
      </c>
      <c r="B569" s="116" t="s">
        <v>17</v>
      </c>
      <c r="C569" s="19"/>
      <c r="D569" s="19"/>
      <c r="E569" s="19"/>
      <c r="F569" s="19"/>
      <c r="G569" s="19"/>
      <c r="H569" s="19"/>
      <c r="I569" s="19"/>
      <c r="J569" s="20" t="str">
        <f t="shared" si="143"/>
        <v/>
      </c>
      <c r="K569" s="8"/>
      <c r="L569" s="8"/>
      <c r="M569" s="24" t="str">
        <f t="shared" si="144"/>
        <v/>
      </c>
      <c r="N569" s="15" t="str">
        <f t="shared" si="145"/>
        <v/>
      </c>
    </row>
    <row r="570" spans="1:16" x14ac:dyDescent="0.25">
      <c r="A570" s="75" t="s">
        <v>15</v>
      </c>
      <c r="B570" s="116" t="s">
        <v>18</v>
      </c>
      <c r="C570" s="19"/>
      <c r="D570" s="19"/>
      <c r="E570" s="19"/>
      <c r="F570" s="19"/>
      <c r="G570" s="19"/>
      <c r="H570" s="19"/>
      <c r="I570" s="19"/>
      <c r="J570" s="20" t="str">
        <f t="shared" si="143"/>
        <v/>
      </c>
      <c r="K570" s="8"/>
      <c r="L570" s="8"/>
      <c r="M570" s="24" t="str">
        <f t="shared" si="144"/>
        <v/>
      </c>
      <c r="N570" s="15" t="str">
        <f t="shared" si="145"/>
        <v/>
      </c>
    </row>
    <row r="571" spans="1:16" x14ac:dyDescent="0.25">
      <c r="A571" s="75" t="s">
        <v>14</v>
      </c>
      <c r="B571" s="116" t="s">
        <v>17</v>
      </c>
      <c r="C571" s="19"/>
      <c r="D571" s="19"/>
      <c r="E571" s="19"/>
      <c r="F571" s="19"/>
      <c r="G571" s="19"/>
      <c r="H571" s="19"/>
      <c r="I571" s="19"/>
      <c r="J571" s="20" t="str">
        <f t="shared" si="143"/>
        <v/>
      </c>
      <c r="K571" s="8"/>
      <c r="L571" s="8"/>
      <c r="M571" s="24" t="str">
        <f t="shared" si="144"/>
        <v/>
      </c>
      <c r="N571" s="15" t="str">
        <f t="shared" si="145"/>
        <v/>
      </c>
    </row>
    <row r="572" spans="1:16" x14ac:dyDescent="0.25">
      <c r="A572" s="75" t="s">
        <v>15</v>
      </c>
      <c r="B572" s="116" t="s">
        <v>18</v>
      </c>
      <c r="C572" s="19"/>
      <c r="D572" s="19"/>
      <c r="E572" s="19"/>
      <c r="F572" s="19"/>
      <c r="G572" s="19"/>
      <c r="H572" s="19"/>
      <c r="I572" s="19"/>
      <c r="J572" s="20" t="str">
        <f t="shared" si="143"/>
        <v/>
      </c>
      <c r="K572" s="8"/>
      <c r="L572" s="8"/>
      <c r="M572" s="24" t="str">
        <f t="shared" si="144"/>
        <v/>
      </c>
      <c r="N572" s="15" t="str">
        <f t="shared" si="145"/>
        <v/>
      </c>
    </row>
    <row r="573" spans="1:16" x14ac:dyDescent="0.25">
      <c r="A573" s="75" t="s">
        <v>14</v>
      </c>
      <c r="B573" s="116" t="s">
        <v>17</v>
      </c>
      <c r="C573" s="19"/>
      <c r="D573" s="19"/>
      <c r="E573" s="19"/>
      <c r="F573" s="19"/>
      <c r="G573" s="19"/>
      <c r="H573" s="19"/>
      <c r="I573" s="19"/>
      <c r="J573" s="20" t="str">
        <f t="shared" si="143"/>
        <v/>
      </c>
      <c r="K573" s="8"/>
      <c r="L573" s="8"/>
      <c r="M573" s="24" t="str">
        <f t="shared" si="144"/>
        <v/>
      </c>
      <c r="N573" s="15" t="str">
        <f t="shared" si="145"/>
        <v/>
      </c>
    </row>
    <row r="574" spans="1:16" x14ac:dyDescent="0.25">
      <c r="A574" s="75" t="s">
        <v>15</v>
      </c>
      <c r="B574" s="116" t="s">
        <v>18</v>
      </c>
      <c r="C574" s="19"/>
      <c r="D574" s="19"/>
      <c r="E574" s="19"/>
      <c r="F574" s="19"/>
      <c r="G574" s="19"/>
      <c r="H574" s="19"/>
      <c r="I574" s="19"/>
      <c r="J574" s="20" t="str">
        <f t="shared" si="143"/>
        <v/>
      </c>
      <c r="K574" s="8"/>
      <c r="L574" s="8"/>
      <c r="M574" s="24" t="str">
        <f t="shared" si="144"/>
        <v/>
      </c>
      <c r="N574" s="15" t="str">
        <f t="shared" si="145"/>
        <v/>
      </c>
    </row>
    <row r="575" spans="1:16" x14ac:dyDescent="0.25">
      <c r="A575" s="75" t="s">
        <v>14</v>
      </c>
      <c r="B575" s="116" t="s">
        <v>17</v>
      </c>
      <c r="C575" s="19"/>
      <c r="D575" s="19"/>
      <c r="E575" s="19"/>
      <c r="F575" s="19"/>
      <c r="G575" s="19"/>
      <c r="H575" s="19"/>
      <c r="I575" s="19"/>
      <c r="J575" s="20" t="str">
        <f t="shared" ref="J575:J580" si="146">IF(SUM(C575:I575)&gt;0,SUM(C575:I575),"")</f>
        <v/>
      </c>
      <c r="K575" s="8"/>
      <c r="L575" s="8"/>
      <c r="M575" s="24" t="str">
        <f t="shared" si="144"/>
        <v/>
      </c>
      <c r="N575" s="15" t="str">
        <f t="shared" si="145"/>
        <v/>
      </c>
    </row>
    <row r="576" spans="1:16" x14ac:dyDescent="0.25">
      <c r="A576" s="75" t="s">
        <v>15</v>
      </c>
      <c r="B576" s="116" t="s">
        <v>18</v>
      </c>
      <c r="C576" s="19"/>
      <c r="D576" s="19"/>
      <c r="E576" s="19"/>
      <c r="F576" s="19"/>
      <c r="G576" s="19"/>
      <c r="H576" s="19"/>
      <c r="I576" s="19"/>
      <c r="J576" s="20" t="str">
        <f t="shared" si="146"/>
        <v/>
      </c>
      <c r="K576" s="8"/>
      <c r="L576" s="8"/>
      <c r="M576" s="24" t="str">
        <f t="shared" si="144"/>
        <v/>
      </c>
      <c r="N576" s="15" t="str">
        <f t="shared" si="145"/>
        <v/>
      </c>
    </row>
    <row r="577" spans="1:14" x14ac:dyDescent="0.25">
      <c r="A577" s="75" t="s">
        <v>14</v>
      </c>
      <c r="B577" s="116" t="s">
        <v>17</v>
      </c>
      <c r="C577" s="19"/>
      <c r="D577" s="19"/>
      <c r="E577" s="19"/>
      <c r="F577" s="19"/>
      <c r="G577" s="19"/>
      <c r="H577" s="19"/>
      <c r="I577" s="19"/>
      <c r="J577" s="20" t="str">
        <f t="shared" si="146"/>
        <v/>
      </c>
      <c r="K577" s="8"/>
      <c r="L577" s="8"/>
      <c r="M577" s="24" t="str">
        <f t="shared" si="144"/>
        <v/>
      </c>
      <c r="N577" s="15" t="str">
        <f t="shared" si="145"/>
        <v/>
      </c>
    </row>
    <row r="578" spans="1:14" x14ac:dyDescent="0.25">
      <c r="A578" s="75" t="s">
        <v>15</v>
      </c>
      <c r="B578" s="116" t="s">
        <v>18</v>
      </c>
      <c r="C578" s="19"/>
      <c r="D578" s="19"/>
      <c r="E578" s="19"/>
      <c r="F578" s="19"/>
      <c r="G578" s="19"/>
      <c r="H578" s="19"/>
      <c r="I578" s="19"/>
      <c r="J578" s="20" t="str">
        <f t="shared" si="146"/>
        <v/>
      </c>
      <c r="K578" s="8"/>
      <c r="L578" s="8"/>
      <c r="M578" s="24" t="str">
        <f t="shared" si="144"/>
        <v/>
      </c>
      <c r="N578" s="15" t="str">
        <f t="shared" si="145"/>
        <v/>
      </c>
    </row>
    <row r="579" spans="1:14" x14ac:dyDescent="0.25">
      <c r="A579" s="75" t="s">
        <v>14</v>
      </c>
      <c r="B579" s="116" t="s">
        <v>17</v>
      </c>
      <c r="C579" s="19"/>
      <c r="D579" s="19"/>
      <c r="E579" s="19"/>
      <c r="F579" s="19"/>
      <c r="G579" s="19"/>
      <c r="H579" s="19"/>
      <c r="I579" s="19"/>
      <c r="J579" s="20" t="str">
        <f t="shared" si="146"/>
        <v/>
      </c>
      <c r="K579" s="8"/>
      <c r="L579" s="8"/>
      <c r="M579" s="24" t="str">
        <f t="shared" si="144"/>
        <v/>
      </c>
      <c r="N579" s="15" t="str">
        <f t="shared" si="145"/>
        <v/>
      </c>
    </row>
    <row r="580" spans="1:14" x14ac:dyDescent="0.25">
      <c r="A580" s="75" t="s">
        <v>15</v>
      </c>
      <c r="B580" s="116" t="s">
        <v>18</v>
      </c>
      <c r="C580" s="19"/>
      <c r="D580" s="19"/>
      <c r="E580" s="19"/>
      <c r="F580" s="19"/>
      <c r="G580" s="19"/>
      <c r="H580" s="19"/>
      <c r="I580" s="19"/>
      <c r="J580" s="20" t="str">
        <f t="shared" si="146"/>
        <v/>
      </c>
      <c r="K580" s="8"/>
      <c r="L580" s="8"/>
      <c r="M580" s="24" t="str">
        <f t="shared" si="144"/>
        <v/>
      </c>
      <c r="N580" s="15" t="str">
        <f t="shared" si="145"/>
        <v/>
      </c>
    </row>
    <row r="581" spans="1:14" x14ac:dyDescent="0.25">
      <c r="A581" s="75" t="s">
        <v>14</v>
      </c>
      <c r="B581" s="116" t="s">
        <v>17</v>
      </c>
      <c r="C581" s="19"/>
      <c r="D581" s="19"/>
      <c r="E581" s="19"/>
      <c r="F581" s="19"/>
      <c r="G581" s="19"/>
      <c r="H581" s="19"/>
      <c r="I581" s="19"/>
      <c r="J581" s="20" t="str">
        <f t="shared" ref="J581:J592" si="147">IF(SUM(C581:I581)&gt;0,SUM(C581:I581),"")</f>
        <v/>
      </c>
      <c r="K581" s="8"/>
      <c r="L581" s="8"/>
      <c r="M581" s="24" t="str">
        <f t="shared" si="144"/>
        <v/>
      </c>
      <c r="N581" s="15" t="str">
        <f t="shared" si="145"/>
        <v/>
      </c>
    </row>
    <row r="582" spans="1:14" x14ac:dyDescent="0.25">
      <c r="A582" s="75" t="s">
        <v>15</v>
      </c>
      <c r="B582" s="116" t="s">
        <v>18</v>
      </c>
      <c r="C582" s="19"/>
      <c r="D582" s="19"/>
      <c r="E582" s="19"/>
      <c r="F582" s="19"/>
      <c r="G582" s="19"/>
      <c r="H582" s="19"/>
      <c r="I582" s="19"/>
      <c r="J582" s="20" t="str">
        <f t="shared" si="147"/>
        <v/>
      </c>
      <c r="K582" s="8"/>
      <c r="L582" s="8"/>
      <c r="M582" s="24" t="str">
        <f t="shared" si="144"/>
        <v/>
      </c>
      <c r="N582" s="15" t="str">
        <f t="shared" si="145"/>
        <v/>
      </c>
    </row>
    <row r="583" spans="1:14" x14ac:dyDescent="0.25">
      <c r="A583" s="75" t="s">
        <v>14</v>
      </c>
      <c r="B583" s="116" t="s">
        <v>17</v>
      </c>
      <c r="C583" s="19"/>
      <c r="D583" s="19"/>
      <c r="E583" s="19"/>
      <c r="F583" s="19"/>
      <c r="G583" s="19"/>
      <c r="H583" s="19"/>
      <c r="I583" s="19"/>
      <c r="J583" s="20" t="str">
        <f t="shared" si="147"/>
        <v/>
      </c>
      <c r="K583" s="8"/>
      <c r="L583" s="8"/>
      <c r="M583" s="24" t="str">
        <f t="shared" si="144"/>
        <v/>
      </c>
      <c r="N583" s="15" t="str">
        <f t="shared" si="145"/>
        <v/>
      </c>
    </row>
    <row r="584" spans="1:14" x14ac:dyDescent="0.25">
      <c r="A584" s="75" t="s">
        <v>15</v>
      </c>
      <c r="B584" s="116" t="s">
        <v>18</v>
      </c>
      <c r="C584" s="19"/>
      <c r="D584" s="19"/>
      <c r="E584" s="19"/>
      <c r="F584" s="19"/>
      <c r="G584" s="19"/>
      <c r="H584" s="19"/>
      <c r="I584" s="19"/>
      <c r="J584" s="20" t="str">
        <f t="shared" si="147"/>
        <v/>
      </c>
      <c r="K584" s="8"/>
      <c r="L584" s="8"/>
      <c r="M584" s="24" t="str">
        <f t="shared" si="144"/>
        <v/>
      </c>
      <c r="N584" s="15" t="str">
        <f t="shared" si="145"/>
        <v/>
      </c>
    </row>
    <row r="585" spans="1:14" x14ac:dyDescent="0.25">
      <c r="A585" s="75" t="s">
        <v>14</v>
      </c>
      <c r="B585" s="116" t="s">
        <v>17</v>
      </c>
      <c r="C585" s="19"/>
      <c r="D585" s="19"/>
      <c r="E585" s="19"/>
      <c r="F585" s="19"/>
      <c r="G585" s="19"/>
      <c r="H585" s="19"/>
      <c r="I585" s="19"/>
      <c r="J585" s="20" t="str">
        <f t="shared" si="147"/>
        <v/>
      </c>
      <c r="K585" s="8"/>
      <c r="L585" s="8"/>
      <c r="M585" s="24" t="str">
        <f t="shared" si="144"/>
        <v/>
      </c>
      <c r="N585" s="15" t="str">
        <f t="shared" si="145"/>
        <v/>
      </c>
    </row>
    <row r="586" spans="1:14" x14ac:dyDescent="0.25">
      <c r="A586" s="75" t="s">
        <v>15</v>
      </c>
      <c r="B586" s="116" t="s">
        <v>18</v>
      </c>
      <c r="C586" s="19"/>
      <c r="D586" s="19"/>
      <c r="E586" s="19"/>
      <c r="F586" s="19"/>
      <c r="G586" s="19"/>
      <c r="H586" s="19"/>
      <c r="I586" s="19"/>
      <c r="J586" s="20" t="str">
        <f t="shared" si="147"/>
        <v/>
      </c>
      <c r="K586" s="8"/>
      <c r="L586" s="8"/>
      <c r="M586" s="24" t="str">
        <f t="shared" si="144"/>
        <v/>
      </c>
      <c r="N586" s="15" t="str">
        <f t="shared" si="145"/>
        <v/>
      </c>
    </row>
    <row r="587" spans="1:14" x14ac:dyDescent="0.25">
      <c r="A587" s="75" t="s">
        <v>14</v>
      </c>
      <c r="B587" s="116" t="s">
        <v>17</v>
      </c>
      <c r="C587" s="19"/>
      <c r="D587" s="19"/>
      <c r="E587" s="19"/>
      <c r="F587" s="19"/>
      <c r="G587" s="19"/>
      <c r="H587" s="19"/>
      <c r="I587" s="19"/>
      <c r="J587" s="20" t="str">
        <f t="shared" si="147"/>
        <v/>
      </c>
      <c r="K587" s="8"/>
      <c r="L587" s="8"/>
      <c r="M587" s="24" t="str">
        <f t="shared" si="144"/>
        <v/>
      </c>
      <c r="N587" s="15" t="str">
        <f t="shared" si="145"/>
        <v/>
      </c>
    </row>
    <row r="588" spans="1:14" x14ac:dyDescent="0.25">
      <c r="A588" s="75" t="s">
        <v>15</v>
      </c>
      <c r="B588" s="116" t="s">
        <v>18</v>
      </c>
      <c r="C588" s="19"/>
      <c r="D588" s="19"/>
      <c r="E588" s="19"/>
      <c r="F588" s="19"/>
      <c r="G588" s="19"/>
      <c r="H588" s="19"/>
      <c r="I588" s="19"/>
      <c r="J588" s="20" t="str">
        <f t="shared" si="147"/>
        <v/>
      </c>
      <c r="K588" s="8"/>
      <c r="L588" s="8"/>
      <c r="M588" s="24" t="str">
        <f t="shared" si="144"/>
        <v/>
      </c>
      <c r="N588" s="15" t="str">
        <f t="shared" si="145"/>
        <v/>
      </c>
    </row>
    <row r="589" spans="1:14" x14ac:dyDescent="0.25">
      <c r="A589" s="75" t="s">
        <v>14</v>
      </c>
      <c r="B589" s="116" t="s">
        <v>17</v>
      </c>
      <c r="C589" s="19"/>
      <c r="D589" s="19"/>
      <c r="E589" s="19"/>
      <c r="F589" s="19"/>
      <c r="G589" s="19"/>
      <c r="H589" s="19"/>
      <c r="I589" s="19"/>
      <c r="J589" s="20" t="str">
        <f t="shared" si="147"/>
        <v/>
      </c>
      <c r="K589" s="8"/>
      <c r="L589" s="8"/>
      <c r="M589" s="24" t="str">
        <f t="shared" si="144"/>
        <v/>
      </c>
      <c r="N589" s="15" t="str">
        <f t="shared" si="145"/>
        <v/>
      </c>
    </row>
    <row r="590" spans="1:14" x14ac:dyDescent="0.25">
      <c r="A590" s="75" t="s">
        <v>15</v>
      </c>
      <c r="B590" s="116" t="s">
        <v>18</v>
      </c>
      <c r="C590" s="19"/>
      <c r="D590" s="19"/>
      <c r="E590" s="19"/>
      <c r="F590" s="19"/>
      <c r="G590" s="19"/>
      <c r="H590" s="19"/>
      <c r="I590" s="19"/>
      <c r="J590" s="20" t="str">
        <f t="shared" si="147"/>
        <v/>
      </c>
      <c r="K590" s="8"/>
      <c r="L590" s="8"/>
      <c r="M590" s="24" t="str">
        <f t="shared" si="144"/>
        <v/>
      </c>
      <c r="N590" s="15" t="str">
        <f t="shared" si="145"/>
        <v/>
      </c>
    </row>
    <row r="591" spans="1:14" x14ac:dyDescent="0.25">
      <c r="A591" s="75" t="s">
        <v>14</v>
      </c>
      <c r="B591" s="116" t="s">
        <v>17</v>
      </c>
      <c r="C591" s="19"/>
      <c r="D591" s="19"/>
      <c r="E591" s="19"/>
      <c r="F591" s="19"/>
      <c r="G591" s="19"/>
      <c r="H591" s="19"/>
      <c r="I591" s="19"/>
      <c r="J591" s="20" t="str">
        <f t="shared" si="147"/>
        <v/>
      </c>
      <c r="K591" s="8"/>
      <c r="L591" s="8"/>
      <c r="M591" s="24" t="str">
        <f t="shared" si="144"/>
        <v/>
      </c>
      <c r="N591" s="15" t="str">
        <f t="shared" si="145"/>
        <v/>
      </c>
    </row>
    <row r="592" spans="1:14" x14ac:dyDescent="0.25">
      <c r="A592" s="75" t="s">
        <v>15</v>
      </c>
      <c r="B592" s="116" t="s">
        <v>18</v>
      </c>
      <c r="C592" s="19"/>
      <c r="D592" s="19"/>
      <c r="E592" s="19"/>
      <c r="F592" s="19"/>
      <c r="G592" s="19"/>
      <c r="H592" s="19"/>
      <c r="I592" s="19"/>
      <c r="J592" s="20" t="str">
        <f t="shared" si="147"/>
        <v/>
      </c>
      <c r="K592" s="8"/>
      <c r="L592" s="8"/>
      <c r="M592" s="24" t="str">
        <f t="shared" si="144"/>
        <v/>
      </c>
      <c r="N592" s="15" t="str">
        <f t="shared" si="145"/>
        <v/>
      </c>
    </row>
    <row r="593" spans="1:16" x14ac:dyDescent="0.25">
      <c r="A593" s="176" t="s">
        <v>60</v>
      </c>
      <c r="B593" s="177"/>
      <c r="C593" s="177"/>
      <c r="D593" s="177"/>
      <c r="E593" s="177"/>
      <c r="F593" s="177"/>
      <c r="G593" s="177"/>
      <c r="H593" s="177"/>
      <c r="I593" s="178"/>
      <c r="J593" s="76">
        <f>SUMIF(B565:B590,"Reg.",J565:J590)</f>
        <v>0</v>
      </c>
      <c r="K593" s="25"/>
      <c r="L593" s="25"/>
      <c r="M593" s="26"/>
      <c r="N593" s="80">
        <f>SUMIF($B567:$B592,"Reg.",$N567:$N592)</f>
        <v>0</v>
      </c>
      <c r="O593" s="51">
        <f>O562+J593</f>
        <v>0</v>
      </c>
      <c r="P593" s="7">
        <f>P562+N593</f>
        <v>0</v>
      </c>
    </row>
    <row r="594" spans="1:16" ht="13.8" thickBot="1" x14ac:dyDescent="0.3">
      <c r="A594" s="179" t="s">
        <v>63</v>
      </c>
      <c r="B594" s="180"/>
      <c r="C594" s="180"/>
      <c r="D594" s="180"/>
      <c r="E594" s="180"/>
      <c r="F594" s="180"/>
      <c r="G594" s="180"/>
      <c r="H594" s="180"/>
      <c r="I594" s="181"/>
      <c r="J594" s="76">
        <f>SUMIF(B565:B590,"O.T.",J565:J590)</f>
        <v>0</v>
      </c>
      <c r="K594" s="25"/>
      <c r="L594" s="25"/>
      <c r="M594" s="26"/>
      <c r="N594" s="80">
        <f>SUMIF($B567:$B592,"O.T.",$N567:$N592)</f>
        <v>0</v>
      </c>
      <c r="O594" s="51">
        <f>O563+J594</f>
        <v>0</v>
      </c>
      <c r="P594" s="7">
        <f>P563+N594</f>
        <v>0</v>
      </c>
    </row>
    <row r="595" spans="1:16" x14ac:dyDescent="0.25">
      <c r="A595" s="172" t="s">
        <v>106</v>
      </c>
      <c r="B595" s="172"/>
      <c r="C595" s="172"/>
      <c r="D595" s="172"/>
      <c r="E595" s="172"/>
      <c r="F595" s="172"/>
      <c r="G595" s="172"/>
      <c r="H595" s="172"/>
      <c r="I595" s="172"/>
      <c r="J595" s="172"/>
      <c r="K595" s="172"/>
      <c r="L595" s="172"/>
      <c r="M595" s="172"/>
      <c r="N595" s="172"/>
    </row>
    <row r="596" spans="1:16" x14ac:dyDescent="0.25">
      <c r="A596" s="47" t="s">
        <v>14</v>
      </c>
      <c r="B596" s="173" t="s">
        <v>76</v>
      </c>
      <c r="C596" s="174"/>
      <c r="D596" s="174"/>
      <c r="E596" s="174"/>
      <c r="F596" s="174"/>
      <c r="G596" s="174"/>
      <c r="H596" s="174"/>
      <c r="I596" s="175"/>
      <c r="J596" s="48"/>
      <c r="K596" s="49"/>
      <c r="L596" s="49"/>
      <c r="M596" s="48"/>
      <c r="N596" s="50"/>
    </row>
    <row r="597" spans="1:16" ht="26.4" x14ac:dyDescent="0.25">
      <c r="A597" s="12" t="s">
        <v>15</v>
      </c>
      <c r="B597" s="116" t="s">
        <v>77</v>
      </c>
      <c r="C597" s="69"/>
      <c r="D597" s="69"/>
      <c r="E597" s="69"/>
      <c r="F597" s="69"/>
      <c r="G597" s="69"/>
      <c r="H597" s="69"/>
      <c r="I597" s="69"/>
      <c r="J597" s="116" t="s">
        <v>19</v>
      </c>
      <c r="K597" s="11" t="s">
        <v>20</v>
      </c>
      <c r="L597" s="11" t="s">
        <v>21</v>
      </c>
      <c r="M597" s="116" t="s">
        <v>22</v>
      </c>
      <c r="N597" s="14" t="s">
        <v>23</v>
      </c>
    </row>
    <row r="598" spans="1:16" x14ac:dyDescent="0.25">
      <c r="A598" s="75" t="s">
        <v>14</v>
      </c>
      <c r="B598" s="116" t="s">
        <v>17</v>
      </c>
      <c r="C598" s="19"/>
      <c r="D598" s="19"/>
      <c r="E598" s="19"/>
      <c r="F598" s="19"/>
      <c r="G598" s="19"/>
      <c r="H598" s="19"/>
      <c r="I598" s="19"/>
      <c r="J598" s="20" t="str">
        <f t="shared" ref="J598:J605" si="148">IF(SUM(C598:I598)&gt;0,SUM(C598:I598),"")</f>
        <v/>
      </c>
      <c r="K598" s="8"/>
      <c r="L598" s="8"/>
      <c r="M598" s="24" t="str">
        <f>IF(K598+L598&gt;0,K598+L598,"")</f>
        <v/>
      </c>
      <c r="N598" s="15" t="str">
        <f>IF(J598="","",J598*M598)</f>
        <v/>
      </c>
    </row>
    <row r="599" spans="1:16" x14ac:dyDescent="0.25">
      <c r="A599" s="75" t="s">
        <v>15</v>
      </c>
      <c r="B599" s="116" t="s">
        <v>18</v>
      </c>
      <c r="C599" s="19"/>
      <c r="D599" s="19"/>
      <c r="E599" s="19"/>
      <c r="F599" s="19"/>
      <c r="G599" s="19"/>
      <c r="H599" s="19"/>
      <c r="I599" s="19"/>
      <c r="J599" s="20" t="str">
        <f t="shared" si="148"/>
        <v/>
      </c>
      <c r="K599" s="8"/>
      <c r="L599" s="8"/>
      <c r="M599" s="24" t="str">
        <f t="shared" ref="M599:M623" si="149">IF(K599+L599&gt;0,K599+L599,"")</f>
        <v/>
      </c>
      <c r="N599" s="15" t="str">
        <f t="shared" ref="N599:N623" si="150">IF(J599="","",J599*M599)</f>
        <v/>
      </c>
    </row>
    <row r="600" spans="1:16" x14ac:dyDescent="0.25">
      <c r="A600" s="75" t="s">
        <v>14</v>
      </c>
      <c r="B600" s="116" t="s">
        <v>17</v>
      </c>
      <c r="C600" s="19"/>
      <c r="D600" s="19"/>
      <c r="E600" s="19"/>
      <c r="F600" s="19"/>
      <c r="G600" s="19"/>
      <c r="H600" s="19"/>
      <c r="I600" s="19"/>
      <c r="J600" s="20" t="str">
        <f t="shared" si="148"/>
        <v/>
      </c>
      <c r="K600" s="8"/>
      <c r="L600" s="8"/>
      <c r="M600" s="24" t="str">
        <f t="shared" si="149"/>
        <v/>
      </c>
      <c r="N600" s="15" t="str">
        <f t="shared" si="150"/>
        <v/>
      </c>
    </row>
    <row r="601" spans="1:16" x14ac:dyDescent="0.25">
      <c r="A601" s="75" t="s">
        <v>15</v>
      </c>
      <c r="B601" s="116" t="s">
        <v>18</v>
      </c>
      <c r="C601" s="19"/>
      <c r="D601" s="19"/>
      <c r="E601" s="19"/>
      <c r="F601" s="19"/>
      <c r="G601" s="19"/>
      <c r="H601" s="19"/>
      <c r="I601" s="19"/>
      <c r="J601" s="20" t="str">
        <f t="shared" si="148"/>
        <v/>
      </c>
      <c r="K601" s="8"/>
      <c r="L601" s="8"/>
      <c r="M601" s="24" t="str">
        <f t="shared" si="149"/>
        <v/>
      </c>
      <c r="N601" s="15" t="str">
        <f t="shared" si="150"/>
        <v/>
      </c>
    </row>
    <row r="602" spans="1:16" x14ac:dyDescent="0.25">
      <c r="A602" s="75" t="s">
        <v>14</v>
      </c>
      <c r="B602" s="116" t="s">
        <v>17</v>
      </c>
      <c r="C602" s="19"/>
      <c r="D602" s="19"/>
      <c r="E602" s="19"/>
      <c r="F602" s="19"/>
      <c r="G602" s="19"/>
      <c r="H602" s="19"/>
      <c r="I602" s="19"/>
      <c r="J602" s="20" t="str">
        <f t="shared" si="148"/>
        <v/>
      </c>
      <c r="K602" s="8"/>
      <c r="L602" s="8"/>
      <c r="M602" s="24" t="str">
        <f t="shared" si="149"/>
        <v/>
      </c>
      <c r="N602" s="15" t="str">
        <f t="shared" si="150"/>
        <v/>
      </c>
    </row>
    <row r="603" spans="1:16" x14ac:dyDescent="0.25">
      <c r="A603" s="75" t="s">
        <v>15</v>
      </c>
      <c r="B603" s="116" t="s">
        <v>18</v>
      </c>
      <c r="C603" s="19"/>
      <c r="D603" s="19"/>
      <c r="E603" s="19"/>
      <c r="F603" s="19"/>
      <c r="G603" s="19"/>
      <c r="H603" s="19"/>
      <c r="I603" s="19"/>
      <c r="J603" s="20" t="str">
        <f t="shared" si="148"/>
        <v/>
      </c>
      <c r="K603" s="8"/>
      <c r="L603" s="8"/>
      <c r="M603" s="24" t="str">
        <f t="shared" si="149"/>
        <v/>
      </c>
      <c r="N603" s="15" t="str">
        <f t="shared" si="150"/>
        <v/>
      </c>
    </row>
    <row r="604" spans="1:16" x14ac:dyDescent="0.25">
      <c r="A604" s="75" t="s">
        <v>14</v>
      </c>
      <c r="B604" s="116" t="s">
        <v>17</v>
      </c>
      <c r="C604" s="19"/>
      <c r="D604" s="19"/>
      <c r="E604" s="19"/>
      <c r="F604" s="19"/>
      <c r="G604" s="19"/>
      <c r="H604" s="19"/>
      <c r="I604" s="19"/>
      <c r="J604" s="20" t="str">
        <f t="shared" si="148"/>
        <v/>
      </c>
      <c r="K604" s="8"/>
      <c r="L604" s="8"/>
      <c r="M604" s="24" t="str">
        <f t="shared" si="149"/>
        <v/>
      </c>
      <c r="N604" s="15" t="str">
        <f t="shared" si="150"/>
        <v/>
      </c>
    </row>
    <row r="605" spans="1:16" x14ac:dyDescent="0.25">
      <c r="A605" s="75" t="s">
        <v>15</v>
      </c>
      <c r="B605" s="116" t="s">
        <v>18</v>
      </c>
      <c r="C605" s="19"/>
      <c r="D605" s="19"/>
      <c r="E605" s="19"/>
      <c r="F605" s="19"/>
      <c r="G605" s="19"/>
      <c r="H605" s="19"/>
      <c r="I605" s="19"/>
      <c r="J605" s="20" t="str">
        <f t="shared" si="148"/>
        <v/>
      </c>
      <c r="K605" s="8"/>
      <c r="L605" s="8"/>
      <c r="M605" s="24" t="str">
        <f t="shared" si="149"/>
        <v/>
      </c>
      <c r="N605" s="15" t="str">
        <f t="shared" si="150"/>
        <v/>
      </c>
    </row>
    <row r="606" spans="1:16" x14ac:dyDescent="0.25">
      <c r="A606" s="75" t="s">
        <v>14</v>
      </c>
      <c r="B606" s="116" t="s">
        <v>17</v>
      </c>
      <c r="C606" s="19"/>
      <c r="D606" s="19"/>
      <c r="E606" s="19"/>
      <c r="F606" s="19"/>
      <c r="G606" s="19"/>
      <c r="H606" s="19"/>
      <c r="I606" s="19"/>
      <c r="J606" s="20" t="str">
        <f t="shared" ref="J606:J611" si="151">IF(SUM(C606:I606)&gt;0,SUM(C606:I606),"")</f>
        <v/>
      </c>
      <c r="K606" s="8"/>
      <c r="L606" s="8"/>
      <c r="M606" s="24" t="str">
        <f t="shared" si="149"/>
        <v/>
      </c>
      <c r="N606" s="15" t="str">
        <f t="shared" si="150"/>
        <v/>
      </c>
    </row>
    <row r="607" spans="1:16" x14ac:dyDescent="0.25">
      <c r="A607" s="75" t="s">
        <v>15</v>
      </c>
      <c r="B607" s="116" t="s">
        <v>18</v>
      </c>
      <c r="C607" s="19"/>
      <c r="D607" s="19"/>
      <c r="E607" s="19"/>
      <c r="F607" s="19"/>
      <c r="G607" s="19"/>
      <c r="H607" s="19"/>
      <c r="I607" s="19"/>
      <c r="J607" s="20" t="str">
        <f t="shared" si="151"/>
        <v/>
      </c>
      <c r="K607" s="8"/>
      <c r="L607" s="8"/>
      <c r="M607" s="24" t="str">
        <f t="shared" si="149"/>
        <v/>
      </c>
      <c r="N607" s="15" t="str">
        <f t="shared" si="150"/>
        <v/>
      </c>
    </row>
    <row r="608" spans="1:16" x14ac:dyDescent="0.25">
      <c r="A608" s="75" t="s">
        <v>14</v>
      </c>
      <c r="B608" s="116" t="s">
        <v>17</v>
      </c>
      <c r="C608" s="19"/>
      <c r="D608" s="19"/>
      <c r="E608" s="19"/>
      <c r="F608" s="19"/>
      <c r="G608" s="19"/>
      <c r="H608" s="19"/>
      <c r="I608" s="19"/>
      <c r="J608" s="20" t="str">
        <f t="shared" si="151"/>
        <v/>
      </c>
      <c r="K608" s="8"/>
      <c r="L608" s="8"/>
      <c r="M608" s="24" t="str">
        <f t="shared" si="149"/>
        <v/>
      </c>
      <c r="N608" s="15" t="str">
        <f t="shared" si="150"/>
        <v/>
      </c>
    </row>
    <row r="609" spans="1:16" x14ac:dyDescent="0.25">
      <c r="A609" s="75" t="s">
        <v>15</v>
      </c>
      <c r="B609" s="116" t="s">
        <v>18</v>
      </c>
      <c r="C609" s="19"/>
      <c r="D609" s="19"/>
      <c r="E609" s="19"/>
      <c r="F609" s="19"/>
      <c r="G609" s="19"/>
      <c r="H609" s="19"/>
      <c r="I609" s="19"/>
      <c r="J609" s="20" t="str">
        <f t="shared" si="151"/>
        <v/>
      </c>
      <c r="K609" s="8"/>
      <c r="L609" s="8"/>
      <c r="M609" s="24" t="str">
        <f t="shared" si="149"/>
        <v/>
      </c>
      <c r="N609" s="15" t="str">
        <f t="shared" si="150"/>
        <v/>
      </c>
    </row>
    <row r="610" spans="1:16" x14ac:dyDescent="0.25">
      <c r="A610" s="75" t="s">
        <v>14</v>
      </c>
      <c r="B610" s="116" t="s">
        <v>17</v>
      </c>
      <c r="C610" s="19"/>
      <c r="D610" s="19"/>
      <c r="E610" s="19"/>
      <c r="F610" s="19"/>
      <c r="G610" s="19"/>
      <c r="H610" s="19"/>
      <c r="I610" s="19"/>
      <c r="J610" s="20" t="str">
        <f t="shared" si="151"/>
        <v/>
      </c>
      <c r="K610" s="8"/>
      <c r="L610" s="8"/>
      <c r="M610" s="24" t="str">
        <f t="shared" si="149"/>
        <v/>
      </c>
      <c r="N610" s="15" t="str">
        <f t="shared" si="150"/>
        <v/>
      </c>
    </row>
    <row r="611" spans="1:16" x14ac:dyDescent="0.25">
      <c r="A611" s="75" t="s">
        <v>15</v>
      </c>
      <c r="B611" s="116" t="s">
        <v>18</v>
      </c>
      <c r="C611" s="19"/>
      <c r="D611" s="19"/>
      <c r="E611" s="19"/>
      <c r="F611" s="19"/>
      <c r="G611" s="19"/>
      <c r="H611" s="19"/>
      <c r="I611" s="19"/>
      <c r="J611" s="20" t="str">
        <f t="shared" si="151"/>
        <v/>
      </c>
      <c r="K611" s="8"/>
      <c r="L611" s="8"/>
      <c r="M611" s="24" t="str">
        <f t="shared" si="149"/>
        <v/>
      </c>
      <c r="N611" s="15" t="str">
        <f t="shared" si="150"/>
        <v/>
      </c>
    </row>
    <row r="612" spans="1:16" x14ac:dyDescent="0.25">
      <c r="A612" s="75" t="s">
        <v>14</v>
      </c>
      <c r="B612" s="116" t="s">
        <v>17</v>
      </c>
      <c r="C612" s="19"/>
      <c r="D612" s="19"/>
      <c r="E612" s="19"/>
      <c r="F612" s="19"/>
      <c r="G612" s="19"/>
      <c r="H612" s="19"/>
      <c r="I612" s="19"/>
      <c r="J612" s="20" t="str">
        <f t="shared" ref="J612:J623" si="152">IF(SUM(C612:I612)&gt;0,SUM(C612:I612),"")</f>
        <v/>
      </c>
      <c r="K612" s="8"/>
      <c r="L612" s="8"/>
      <c r="M612" s="24" t="str">
        <f t="shared" si="149"/>
        <v/>
      </c>
      <c r="N612" s="15" t="str">
        <f t="shared" si="150"/>
        <v/>
      </c>
    </row>
    <row r="613" spans="1:16" x14ac:dyDescent="0.25">
      <c r="A613" s="75" t="s">
        <v>15</v>
      </c>
      <c r="B613" s="116" t="s">
        <v>18</v>
      </c>
      <c r="C613" s="19"/>
      <c r="D613" s="19"/>
      <c r="E613" s="19"/>
      <c r="F613" s="19"/>
      <c r="G613" s="19"/>
      <c r="H613" s="19"/>
      <c r="I613" s="19"/>
      <c r="J613" s="20" t="str">
        <f t="shared" si="152"/>
        <v/>
      </c>
      <c r="K613" s="8"/>
      <c r="L613" s="8"/>
      <c r="M613" s="24" t="str">
        <f t="shared" si="149"/>
        <v/>
      </c>
      <c r="N613" s="15" t="str">
        <f t="shared" si="150"/>
        <v/>
      </c>
    </row>
    <row r="614" spans="1:16" x14ac:dyDescent="0.25">
      <c r="A614" s="75" t="s">
        <v>14</v>
      </c>
      <c r="B614" s="116" t="s">
        <v>17</v>
      </c>
      <c r="C614" s="19"/>
      <c r="D614" s="19"/>
      <c r="E614" s="19"/>
      <c r="F614" s="19"/>
      <c r="G614" s="19"/>
      <c r="H614" s="19"/>
      <c r="I614" s="19"/>
      <c r="J614" s="20" t="str">
        <f t="shared" si="152"/>
        <v/>
      </c>
      <c r="K614" s="8"/>
      <c r="L614" s="8"/>
      <c r="M614" s="24" t="str">
        <f t="shared" si="149"/>
        <v/>
      </c>
      <c r="N614" s="15" t="str">
        <f t="shared" si="150"/>
        <v/>
      </c>
    </row>
    <row r="615" spans="1:16" x14ac:dyDescent="0.25">
      <c r="A615" s="75" t="s">
        <v>15</v>
      </c>
      <c r="B615" s="116" t="s">
        <v>18</v>
      </c>
      <c r="C615" s="19"/>
      <c r="D615" s="19"/>
      <c r="E615" s="19"/>
      <c r="F615" s="19"/>
      <c r="G615" s="19"/>
      <c r="H615" s="19"/>
      <c r="I615" s="19"/>
      <c r="J615" s="20" t="str">
        <f t="shared" si="152"/>
        <v/>
      </c>
      <c r="K615" s="8"/>
      <c r="L615" s="8"/>
      <c r="M615" s="24" t="str">
        <f t="shared" si="149"/>
        <v/>
      </c>
      <c r="N615" s="15" t="str">
        <f t="shared" si="150"/>
        <v/>
      </c>
    </row>
    <row r="616" spans="1:16" x14ac:dyDescent="0.25">
      <c r="A616" s="75" t="s">
        <v>14</v>
      </c>
      <c r="B616" s="116" t="s">
        <v>17</v>
      </c>
      <c r="C616" s="19"/>
      <c r="D616" s="19"/>
      <c r="E616" s="19"/>
      <c r="F616" s="19"/>
      <c r="G616" s="19"/>
      <c r="H616" s="19"/>
      <c r="I616" s="19"/>
      <c r="J616" s="20" t="str">
        <f t="shared" si="152"/>
        <v/>
      </c>
      <c r="K616" s="8"/>
      <c r="L616" s="8"/>
      <c r="M616" s="24" t="str">
        <f t="shared" si="149"/>
        <v/>
      </c>
      <c r="N616" s="15" t="str">
        <f t="shared" si="150"/>
        <v/>
      </c>
    </row>
    <row r="617" spans="1:16" x14ac:dyDescent="0.25">
      <c r="A617" s="75" t="s">
        <v>15</v>
      </c>
      <c r="B617" s="116" t="s">
        <v>18</v>
      </c>
      <c r="C617" s="19"/>
      <c r="D617" s="19"/>
      <c r="E617" s="19"/>
      <c r="F617" s="19"/>
      <c r="G617" s="19"/>
      <c r="H617" s="19"/>
      <c r="I617" s="19"/>
      <c r="J617" s="20" t="str">
        <f t="shared" si="152"/>
        <v/>
      </c>
      <c r="K617" s="8"/>
      <c r="L617" s="8"/>
      <c r="M617" s="24" t="str">
        <f t="shared" si="149"/>
        <v/>
      </c>
      <c r="N617" s="15" t="str">
        <f t="shared" si="150"/>
        <v/>
      </c>
    </row>
    <row r="618" spans="1:16" x14ac:dyDescent="0.25">
      <c r="A618" s="75" t="s">
        <v>14</v>
      </c>
      <c r="B618" s="116" t="s">
        <v>17</v>
      </c>
      <c r="C618" s="19"/>
      <c r="D618" s="19"/>
      <c r="E618" s="19"/>
      <c r="F618" s="19"/>
      <c r="G618" s="19"/>
      <c r="H618" s="19"/>
      <c r="I618" s="19"/>
      <c r="J618" s="20" t="str">
        <f t="shared" si="152"/>
        <v/>
      </c>
      <c r="K618" s="8"/>
      <c r="L618" s="8"/>
      <c r="M618" s="24" t="str">
        <f t="shared" si="149"/>
        <v/>
      </c>
      <c r="N618" s="15" t="str">
        <f t="shared" si="150"/>
        <v/>
      </c>
    </row>
    <row r="619" spans="1:16" x14ac:dyDescent="0.25">
      <c r="A619" s="75" t="s">
        <v>15</v>
      </c>
      <c r="B619" s="116" t="s">
        <v>18</v>
      </c>
      <c r="C619" s="19"/>
      <c r="D619" s="19"/>
      <c r="E619" s="19"/>
      <c r="F619" s="19"/>
      <c r="G619" s="19"/>
      <c r="H619" s="19"/>
      <c r="I619" s="19"/>
      <c r="J619" s="20" t="str">
        <f t="shared" si="152"/>
        <v/>
      </c>
      <c r="K619" s="8"/>
      <c r="L619" s="8"/>
      <c r="M619" s="24" t="str">
        <f t="shared" si="149"/>
        <v/>
      </c>
      <c r="N619" s="15" t="str">
        <f t="shared" si="150"/>
        <v/>
      </c>
    </row>
    <row r="620" spans="1:16" x14ac:dyDescent="0.25">
      <c r="A620" s="75" t="s">
        <v>14</v>
      </c>
      <c r="B620" s="116" t="s">
        <v>17</v>
      </c>
      <c r="C620" s="19"/>
      <c r="D620" s="19"/>
      <c r="E620" s="19"/>
      <c r="F620" s="19"/>
      <c r="G620" s="19"/>
      <c r="H620" s="19"/>
      <c r="I620" s="19"/>
      <c r="J620" s="20" t="str">
        <f t="shared" si="152"/>
        <v/>
      </c>
      <c r="K620" s="8"/>
      <c r="L620" s="8"/>
      <c r="M620" s="24" t="str">
        <f t="shared" si="149"/>
        <v/>
      </c>
      <c r="N620" s="15" t="str">
        <f t="shared" si="150"/>
        <v/>
      </c>
    </row>
    <row r="621" spans="1:16" x14ac:dyDescent="0.25">
      <c r="A621" s="75" t="s">
        <v>15</v>
      </c>
      <c r="B621" s="116" t="s">
        <v>18</v>
      </c>
      <c r="C621" s="19"/>
      <c r="D621" s="19"/>
      <c r="E621" s="19"/>
      <c r="F621" s="19"/>
      <c r="G621" s="19"/>
      <c r="H621" s="19"/>
      <c r="I621" s="19"/>
      <c r="J621" s="20" t="str">
        <f t="shared" si="152"/>
        <v/>
      </c>
      <c r="K621" s="8"/>
      <c r="L621" s="8"/>
      <c r="M621" s="24" t="str">
        <f t="shared" si="149"/>
        <v/>
      </c>
      <c r="N621" s="15" t="str">
        <f t="shared" si="150"/>
        <v/>
      </c>
    </row>
    <row r="622" spans="1:16" x14ac:dyDescent="0.25">
      <c r="A622" s="75" t="s">
        <v>14</v>
      </c>
      <c r="B622" s="116" t="s">
        <v>17</v>
      </c>
      <c r="C622" s="19"/>
      <c r="D622" s="19"/>
      <c r="E622" s="19"/>
      <c r="F622" s="19"/>
      <c r="G622" s="19"/>
      <c r="H622" s="19"/>
      <c r="I622" s="19"/>
      <c r="J622" s="20" t="str">
        <f t="shared" si="152"/>
        <v/>
      </c>
      <c r="K622" s="8"/>
      <c r="L622" s="8"/>
      <c r="M622" s="24" t="str">
        <f t="shared" si="149"/>
        <v/>
      </c>
      <c r="N622" s="15" t="str">
        <f t="shared" si="150"/>
        <v/>
      </c>
    </row>
    <row r="623" spans="1:16" x14ac:dyDescent="0.25">
      <c r="A623" s="75" t="s">
        <v>15</v>
      </c>
      <c r="B623" s="116" t="s">
        <v>18</v>
      </c>
      <c r="C623" s="19"/>
      <c r="D623" s="19"/>
      <c r="E623" s="19"/>
      <c r="F623" s="19"/>
      <c r="G623" s="19"/>
      <c r="H623" s="19"/>
      <c r="I623" s="19"/>
      <c r="J623" s="20" t="str">
        <f t="shared" si="152"/>
        <v/>
      </c>
      <c r="K623" s="8"/>
      <c r="L623" s="8"/>
      <c r="M623" s="24" t="str">
        <f t="shared" si="149"/>
        <v/>
      </c>
      <c r="N623" s="15" t="str">
        <f t="shared" si="150"/>
        <v/>
      </c>
    </row>
    <row r="624" spans="1:16" x14ac:dyDescent="0.25">
      <c r="A624" s="176" t="s">
        <v>60</v>
      </c>
      <c r="B624" s="177"/>
      <c r="C624" s="177"/>
      <c r="D624" s="177"/>
      <c r="E624" s="177"/>
      <c r="F624" s="177"/>
      <c r="G624" s="177"/>
      <c r="H624" s="177"/>
      <c r="I624" s="178"/>
      <c r="J624" s="76">
        <f>SUMIF(B596:B621,"Reg.",J596:J621)</f>
        <v>0</v>
      </c>
      <c r="K624" s="25"/>
      <c r="L624" s="25"/>
      <c r="M624" s="26"/>
      <c r="N624" s="80">
        <f>SUMIF($B598:$B623,"Reg.",$N598:$N623)</f>
        <v>0</v>
      </c>
      <c r="O624" s="51">
        <f>O593+J624</f>
        <v>0</v>
      </c>
      <c r="P624" s="7">
        <f>P593+N624</f>
        <v>0</v>
      </c>
    </row>
    <row r="625" spans="1:16" ht="13.8" thickBot="1" x14ac:dyDescent="0.3">
      <c r="A625" s="179" t="s">
        <v>63</v>
      </c>
      <c r="B625" s="180"/>
      <c r="C625" s="180"/>
      <c r="D625" s="180"/>
      <c r="E625" s="180"/>
      <c r="F625" s="180"/>
      <c r="G625" s="180"/>
      <c r="H625" s="180"/>
      <c r="I625" s="181"/>
      <c r="J625" s="76">
        <f>SUMIF(B596:B621,"O.T.",J596:J621)</f>
        <v>0</v>
      </c>
      <c r="K625" s="25"/>
      <c r="L625" s="25"/>
      <c r="M625" s="26"/>
      <c r="N625" s="80">
        <f>SUMIF($B598:$B623,"O.T.",$N598:$N623)</f>
        <v>0</v>
      </c>
      <c r="O625" s="51">
        <f>O594+J625</f>
        <v>0</v>
      </c>
      <c r="P625" s="7">
        <f>P594+N625</f>
        <v>0</v>
      </c>
    </row>
    <row r="626" spans="1:16" x14ac:dyDescent="0.25">
      <c r="A626" s="172" t="s">
        <v>107</v>
      </c>
      <c r="B626" s="172"/>
      <c r="C626" s="172"/>
      <c r="D626" s="172"/>
      <c r="E626" s="172"/>
      <c r="F626" s="172"/>
      <c r="G626" s="172"/>
      <c r="H626" s="172"/>
      <c r="I626" s="172"/>
      <c r="J626" s="172"/>
      <c r="K626" s="172"/>
      <c r="L626" s="172"/>
      <c r="M626" s="172"/>
      <c r="N626" s="172"/>
    </row>
  </sheetData>
  <mergeCells count="113">
    <mergeCell ref="A1:N1"/>
    <mergeCell ref="B8:I8"/>
    <mergeCell ref="L4:N4"/>
    <mergeCell ref="A6:N6"/>
    <mergeCell ref="J2:K2"/>
    <mergeCell ref="J3:K3"/>
    <mergeCell ref="J4:K4"/>
    <mergeCell ref="J5:K5"/>
    <mergeCell ref="A2:D2"/>
    <mergeCell ref="A3:D3"/>
    <mergeCell ref="L2:M2"/>
    <mergeCell ref="L3:M3"/>
    <mergeCell ref="A4:D4"/>
    <mergeCell ref="A5:D5"/>
    <mergeCell ref="G2:I2"/>
    <mergeCell ref="E5:F5"/>
    <mergeCell ref="E4:F4"/>
    <mergeCell ref="E3:F3"/>
    <mergeCell ref="E2:F2"/>
    <mergeCell ref="G5:I5"/>
    <mergeCell ref="G4:I4"/>
    <mergeCell ref="G3:I3"/>
    <mergeCell ref="A36:D36"/>
    <mergeCell ref="E35:L35"/>
    <mergeCell ref="E36:L36"/>
    <mergeCell ref="M35:N35"/>
    <mergeCell ref="M36:N36"/>
    <mergeCell ref="A34:N34"/>
    <mergeCell ref="A7:N7"/>
    <mergeCell ref="A32:I32"/>
    <mergeCell ref="A33:I33"/>
    <mergeCell ref="A35:D35"/>
    <mergeCell ref="A28:I28"/>
    <mergeCell ref="A29:I29"/>
    <mergeCell ref="A30:I30"/>
    <mergeCell ref="A31:I31"/>
    <mergeCell ref="B162:I162"/>
    <mergeCell ref="A190:I190"/>
    <mergeCell ref="A191:I191"/>
    <mergeCell ref="A98:I98"/>
    <mergeCell ref="B100:I100"/>
    <mergeCell ref="A128:I128"/>
    <mergeCell ref="A129:I129"/>
    <mergeCell ref="B131:I131"/>
    <mergeCell ref="B38:I38"/>
    <mergeCell ref="A66:I66"/>
    <mergeCell ref="A67:I67"/>
    <mergeCell ref="B69:I69"/>
    <mergeCell ref="A97:I97"/>
    <mergeCell ref="A316:N316"/>
    <mergeCell ref="A314:I314"/>
    <mergeCell ref="A315:I315"/>
    <mergeCell ref="A37:N37"/>
    <mergeCell ref="A68:N68"/>
    <mergeCell ref="A99:N99"/>
    <mergeCell ref="A130:N130"/>
    <mergeCell ref="A161:N161"/>
    <mergeCell ref="A192:N192"/>
    <mergeCell ref="A223:N223"/>
    <mergeCell ref="A254:N254"/>
    <mergeCell ref="A285:N285"/>
    <mergeCell ref="A253:I253"/>
    <mergeCell ref="B255:I255"/>
    <mergeCell ref="A283:I283"/>
    <mergeCell ref="A284:I284"/>
    <mergeCell ref="B286:I286"/>
    <mergeCell ref="B193:I193"/>
    <mergeCell ref="A221:I221"/>
    <mergeCell ref="A222:I222"/>
    <mergeCell ref="B224:I224"/>
    <mergeCell ref="A252:I252"/>
    <mergeCell ref="A159:I159"/>
    <mergeCell ref="A160:I160"/>
    <mergeCell ref="A376:I376"/>
    <mergeCell ref="A377:I377"/>
    <mergeCell ref="A378:N378"/>
    <mergeCell ref="B379:I379"/>
    <mergeCell ref="A407:I407"/>
    <mergeCell ref="B317:I317"/>
    <mergeCell ref="A345:I345"/>
    <mergeCell ref="A346:I346"/>
    <mergeCell ref="A347:N347"/>
    <mergeCell ref="B348:I348"/>
    <mergeCell ref="A440:N440"/>
    <mergeCell ref="B441:I441"/>
    <mergeCell ref="A469:I469"/>
    <mergeCell ref="A470:I470"/>
    <mergeCell ref="A471:N471"/>
    <mergeCell ref="A408:I408"/>
    <mergeCell ref="A409:N409"/>
    <mergeCell ref="B410:I410"/>
    <mergeCell ref="A438:I438"/>
    <mergeCell ref="A439:I439"/>
    <mergeCell ref="A531:I531"/>
    <mergeCell ref="A532:I532"/>
    <mergeCell ref="A533:N533"/>
    <mergeCell ref="B534:I534"/>
    <mergeCell ref="A562:I562"/>
    <mergeCell ref="B472:I472"/>
    <mergeCell ref="A500:I500"/>
    <mergeCell ref="A501:I501"/>
    <mergeCell ref="A502:N502"/>
    <mergeCell ref="B503:I503"/>
    <mergeCell ref="A595:N595"/>
    <mergeCell ref="B596:I596"/>
    <mergeCell ref="A624:I624"/>
    <mergeCell ref="A625:I625"/>
    <mergeCell ref="A626:N626"/>
    <mergeCell ref="A563:I563"/>
    <mergeCell ref="A564:N564"/>
    <mergeCell ref="B565:I565"/>
    <mergeCell ref="A593:I593"/>
    <mergeCell ref="A594:I594"/>
  </mergeCells>
  <printOptions horizontalCentered="1"/>
  <pageMargins left="0.45" right="0.45" top="0.5" bottom="0.25" header="0.3" footer="0.3"/>
  <pageSetup orientation="landscape" r:id="rId1"/>
  <rowBreaks count="9" manualBreakCount="9">
    <brk id="37" max="16383" man="1"/>
    <brk id="68" max="16383" man="1"/>
    <brk id="99" max="16383" man="1"/>
    <brk id="130" max="16383" man="1"/>
    <brk id="161" max="16383" man="1"/>
    <brk id="192" max="16383" man="1"/>
    <brk id="223" max="16383" man="1"/>
    <brk id="254" max="16383" man="1"/>
    <brk id="285" max="16383"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9"/>
  <sheetViews>
    <sheetView showGridLines="0" showZeros="0" zoomScaleNormal="100" workbookViewId="0">
      <selection activeCell="A10" sqref="A10"/>
    </sheetView>
  </sheetViews>
  <sheetFormatPr defaultColWidth="8.88671875" defaultRowHeight="13.2" x14ac:dyDescent="0.25"/>
  <cols>
    <col min="1" max="1" width="28.33203125" style="1" customWidth="1"/>
    <col min="2" max="2" width="10.6640625" style="1" customWidth="1"/>
    <col min="3" max="3" width="11.33203125" style="1" customWidth="1"/>
    <col min="4" max="4" width="6.5546875" style="1" customWidth="1"/>
    <col min="5" max="11" width="5.88671875" style="1" customWidth="1"/>
    <col min="12" max="12" width="9.6640625" style="1" customWidth="1"/>
    <col min="13" max="13" width="8" style="1" customWidth="1"/>
    <col min="14" max="14" width="15.33203125" style="1" customWidth="1"/>
    <col min="15" max="15" width="0" style="1" hidden="1" customWidth="1"/>
    <col min="16" max="16" width="10.5546875" style="1" hidden="1" customWidth="1"/>
    <col min="17" max="16384" width="8.88671875" style="1"/>
  </cols>
  <sheetData>
    <row r="1" spans="1:14" ht="27.6" customHeight="1" x14ac:dyDescent="0.25">
      <c r="A1" s="206" t="s">
        <v>56</v>
      </c>
      <c r="B1" s="207"/>
      <c r="C1" s="207"/>
      <c r="D1" s="207"/>
      <c r="E1" s="207"/>
      <c r="F1" s="207"/>
      <c r="G1" s="207"/>
      <c r="H1" s="207"/>
      <c r="I1" s="207"/>
      <c r="J1" s="207"/>
      <c r="K1" s="207"/>
      <c r="L1" s="207"/>
      <c r="M1" s="207"/>
      <c r="N1" s="208"/>
    </row>
    <row r="2" spans="1:14" ht="19.2" customHeight="1" x14ac:dyDescent="0.25">
      <c r="A2" s="216" t="s">
        <v>0</v>
      </c>
      <c r="B2" s="174"/>
      <c r="C2" s="174"/>
      <c r="D2" s="174"/>
      <c r="E2" s="182" t="s">
        <v>88</v>
      </c>
      <c r="F2" s="182"/>
      <c r="G2" s="173" t="s">
        <v>86</v>
      </c>
      <c r="H2" s="174"/>
      <c r="I2" s="175"/>
      <c r="J2" s="182" t="s">
        <v>94</v>
      </c>
      <c r="K2" s="182"/>
      <c r="L2" s="173" t="s">
        <v>85</v>
      </c>
      <c r="M2" s="174"/>
      <c r="N2" s="95" t="s">
        <v>84</v>
      </c>
    </row>
    <row r="3" spans="1:14" ht="16.5" customHeight="1" x14ac:dyDescent="0.25">
      <c r="A3" s="217">
        <f>'Cost Summary Record'!A3:C3</f>
        <v>0</v>
      </c>
      <c r="B3" s="218"/>
      <c r="C3" s="218"/>
      <c r="D3" s="218"/>
      <c r="E3" s="213" t="str">
        <f>'Cost Summary Record'!B4</f>
        <v>GPS N</v>
      </c>
      <c r="F3" s="213"/>
      <c r="G3" s="214">
        <f>'Cost Summary Record'!D3</f>
        <v>0</v>
      </c>
      <c r="H3" s="218"/>
      <c r="I3" s="215"/>
      <c r="J3" s="213">
        <f>'Cost Summary Record'!F3</f>
        <v>0</v>
      </c>
      <c r="K3" s="213"/>
      <c r="L3" s="213">
        <f>'Cost Summary Record'!E3</f>
        <v>0</v>
      </c>
      <c r="M3" s="213"/>
      <c r="N3" s="91">
        <f>'Cost Summary Record'!E5</f>
        <v>0</v>
      </c>
    </row>
    <row r="4" spans="1:14" ht="15" customHeight="1" x14ac:dyDescent="0.25">
      <c r="A4" s="216" t="s">
        <v>1</v>
      </c>
      <c r="B4" s="174"/>
      <c r="C4" s="174"/>
      <c r="D4" s="174"/>
      <c r="E4" s="182" t="s">
        <v>87</v>
      </c>
      <c r="F4" s="182"/>
      <c r="G4" s="173" t="s">
        <v>83</v>
      </c>
      <c r="H4" s="174"/>
      <c r="I4" s="175"/>
      <c r="J4" s="173" t="s">
        <v>2</v>
      </c>
      <c r="K4" s="175"/>
      <c r="L4" s="182" t="s">
        <v>3</v>
      </c>
      <c r="M4" s="182"/>
      <c r="N4" s="209"/>
    </row>
    <row r="5" spans="1:14" ht="26.7" customHeight="1" x14ac:dyDescent="0.25">
      <c r="A5" s="227">
        <f>'Cost Summary Record'!A5:C5</f>
        <v>0</v>
      </c>
      <c r="B5" s="228"/>
      <c r="C5" s="228"/>
      <c r="D5" s="229"/>
      <c r="E5" s="221" t="str">
        <f>'Cost Summary Record'!C4</f>
        <v>GPS W</v>
      </c>
      <c r="F5" s="221"/>
      <c r="G5" s="230">
        <f>'Cost Summary Record'!D5</f>
        <v>0</v>
      </c>
      <c r="H5" s="220"/>
      <c r="I5" s="231"/>
      <c r="J5" s="214">
        <f>'Cost Summary Record'!F5</f>
        <v>0</v>
      </c>
      <c r="K5" s="215"/>
      <c r="L5" s="30"/>
      <c r="M5" s="18" t="s">
        <v>4</v>
      </c>
      <c r="N5" s="92"/>
    </row>
    <row r="6" spans="1:14" ht="15" customHeight="1" x14ac:dyDescent="0.25">
      <c r="A6" s="210" t="s">
        <v>24</v>
      </c>
      <c r="B6" s="211"/>
      <c r="C6" s="211"/>
      <c r="D6" s="211"/>
      <c r="E6" s="211"/>
      <c r="F6" s="211"/>
      <c r="G6" s="211"/>
      <c r="H6" s="211"/>
      <c r="I6" s="211"/>
      <c r="J6" s="211"/>
      <c r="K6" s="211"/>
      <c r="L6" s="211"/>
      <c r="M6" s="211"/>
      <c r="N6" s="212"/>
    </row>
    <row r="7" spans="1:14" ht="34.950000000000003" customHeight="1" x14ac:dyDescent="0.25">
      <c r="A7" s="196">
        <f>'Cost Summary Record'!A7:F7</f>
        <v>0</v>
      </c>
      <c r="B7" s="197"/>
      <c r="C7" s="197"/>
      <c r="D7" s="197"/>
      <c r="E7" s="197"/>
      <c r="F7" s="197"/>
      <c r="G7" s="197"/>
      <c r="H7" s="197"/>
      <c r="I7" s="197"/>
      <c r="J7" s="197"/>
      <c r="K7" s="197"/>
      <c r="L7" s="197"/>
      <c r="M7" s="197"/>
      <c r="N7" s="198"/>
    </row>
    <row r="8" spans="1:14" ht="24.6" customHeight="1" x14ac:dyDescent="0.25">
      <c r="A8" s="224" t="s">
        <v>28</v>
      </c>
      <c r="B8" s="222"/>
      <c r="C8" s="222" t="s">
        <v>31</v>
      </c>
      <c r="D8" s="222" t="s">
        <v>78</v>
      </c>
      <c r="E8" s="222"/>
      <c r="F8" s="222"/>
      <c r="G8" s="222"/>
      <c r="H8" s="222"/>
      <c r="I8" s="222"/>
      <c r="J8" s="222"/>
      <c r="K8" s="222"/>
      <c r="L8" s="222" t="s">
        <v>12</v>
      </c>
      <c r="M8" s="222"/>
      <c r="N8" s="223"/>
    </row>
    <row r="9" spans="1:14" ht="37.950000000000003" customHeight="1" x14ac:dyDescent="0.25">
      <c r="A9" s="41" t="s">
        <v>29</v>
      </c>
      <c r="B9" s="40" t="s">
        <v>30</v>
      </c>
      <c r="C9" s="222"/>
      <c r="D9" s="42" t="s">
        <v>77</v>
      </c>
      <c r="E9" s="69"/>
      <c r="F9" s="69"/>
      <c r="G9" s="69"/>
      <c r="H9" s="69"/>
      <c r="I9" s="69"/>
      <c r="J9" s="69"/>
      <c r="K9" s="69"/>
      <c r="L9" s="42" t="s">
        <v>19</v>
      </c>
      <c r="M9" s="42" t="s">
        <v>57</v>
      </c>
      <c r="N9" s="43" t="s">
        <v>32</v>
      </c>
    </row>
    <row r="10" spans="1:14" ht="27" customHeight="1" x14ac:dyDescent="0.25">
      <c r="A10" s="31"/>
      <c r="B10" s="23"/>
      <c r="C10" s="23"/>
      <c r="D10" s="42" t="s">
        <v>11</v>
      </c>
      <c r="E10" s="19"/>
      <c r="F10" s="19"/>
      <c r="G10" s="19"/>
      <c r="H10" s="19"/>
      <c r="I10" s="19"/>
      <c r="J10" s="19"/>
      <c r="K10" s="19"/>
      <c r="L10" s="20" t="str">
        <f t="shared" ref="L10:L19" si="0">IF(SUM(E10:K10)&gt;0,SUM(E10:K10),"")</f>
        <v/>
      </c>
      <c r="M10" s="8"/>
      <c r="N10" s="15" t="str">
        <f>IF(L10="","",L10*M10)</f>
        <v/>
      </c>
    </row>
    <row r="11" spans="1:14" ht="27" customHeight="1" x14ac:dyDescent="0.25">
      <c r="A11" s="31"/>
      <c r="B11" s="23"/>
      <c r="C11" s="23"/>
      <c r="D11" s="42" t="s">
        <v>11</v>
      </c>
      <c r="E11" s="19"/>
      <c r="F11" s="19"/>
      <c r="G11" s="19"/>
      <c r="H11" s="19"/>
      <c r="I11" s="19"/>
      <c r="J11" s="19"/>
      <c r="K11" s="19"/>
      <c r="L11" s="20" t="str">
        <f t="shared" si="0"/>
        <v/>
      </c>
      <c r="M11" s="8"/>
      <c r="N11" s="15" t="str">
        <f t="shared" ref="N11:N19" si="1">IF(L11="","",L11*M11)</f>
        <v/>
      </c>
    </row>
    <row r="12" spans="1:14" ht="27" customHeight="1" x14ac:dyDescent="0.25">
      <c r="A12" s="31"/>
      <c r="B12" s="23"/>
      <c r="C12" s="23"/>
      <c r="D12" s="90" t="s">
        <v>11</v>
      </c>
      <c r="E12" s="19"/>
      <c r="F12" s="19"/>
      <c r="G12" s="19"/>
      <c r="H12" s="19"/>
      <c r="I12" s="19"/>
      <c r="J12" s="19"/>
      <c r="K12" s="19"/>
      <c r="L12" s="20" t="str">
        <f t="shared" ref="L12" si="2">IF(SUM(E12:K12)&gt;0,SUM(E12:K12),"")</f>
        <v/>
      </c>
      <c r="M12" s="8"/>
      <c r="N12" s="15" t="str">
        <f t="shared" ref="N12" si="3">IF(L12="","",L12*M12)</f>
        <v/>
      </c>
    </row>
    <row r="13" spans="1:14" ht="27" customHeight="1" x14ac:dyDescent="0.25">
      <c r="A13" s="31"/>
      <c r="B13" s="23"/>
      <c r="C13" s="23"/>
      <c r="D13" s="42" t="s">
        <v>11</v>
      </c>
      <c r="E13" s="19"/>
      <c r="F13" s="19"/>
      <c r="G13" s="19"/>
      <c r="H13" s="19"/>
      <c r="I13" s="19"/>
      <c r="J13" s="19"/>
      <c r="K13" s="19"/>
      <c r="L13" s="20" t="str">
        <f t="shared" si="0"/>
        <v/>
      </c>
      <c r="M13" s="8"/>
      <c r="N13" s="15" t="str">
        <f t="shared" si="1"/>
        <v/>
      </c>
    </row>
    <row r="14" spans="1:14" ht="27" customHeight="1" x14ac:dyDescent="0.25">
      <c r="A14" s="31"/>
      <c r="B14" s="23"/>
      <c r="C14" s="23"/>
      <c r="D14" s="104" t="s">
        <v>11</v>
      </c>
      <c r="E14" s="19"/>
      <c r="F14" s="19"/>
      <c r="G14" s="19"/>
      <c r="H14" s="19"/>
      <c r="I14" s="19"/>
      <c r="J14" s="19"/>
      <c r="K14" s="19"/>
      <c r="L14" s="20" t="str">
        <f t="shared" ref="L14:L15" si="4">IF(SUM(E14:K14)&gt;0,SUM(E14:K14),"")</f>
        <v/>
      </c>
      <c r="M14" s="8"/>
      <c r="N14" s="15" t="str">
        <f t="shared" ref="N14:N15" si="5">IF(L14="","",L14*M14)</f>
        <v/>
      </c>
    </row>
    <row r="15" spans="1:14" ht="27" customHeight="1" x14ac:dyDescent="0.25">
      <c r="A15" s="31"/>
      <c r="B15" s="23"/>
      <c r="C15" s="23"/>
      <c r="D15" s="118" t="s">
        <v>11</v>
      </c>
      <c r="E15" s="19"/>
      <c r="F15" s="19"/>
      <c r="G15" s="19"/>
      <c r="H15" s="19"/>
      <c r="I15" s="19"/>
      <c r="J15" s="19"/>
      <c r="K15" s="19"/>
      <c r="L15" s="20" t="str">
        <f t="shared" si="4"/>
        <v/>
      </c>
      <c r="M15" s="8"/>
      <c r="N15" s="15" t="str">
        <f t="shared" si="5"/>
        <v/>
      </c>
    </row>
    <row r="16" spans="1:14" ht="27" customHeight="1" x14ac:dyDescent="0.25">
      <c r="A16" s="31"/>
      <c r="B16" s="23"/>
      <c r="C16" s="23"/>
      <c r="D16" s="104" t="s">
        <v>11</v>
      </c>
      <c r="E16" s="19"/>
      <c r="F16" s="19"/>
      <c r="G16" s="19"/>
      <c r="H16" s="19"/>
      <c r="I16" s="19"/>
      <c r="J16" s="19"/>
      <c r="K16" s="19"/>
      <c r="L16" s="20" t="str">
        <f t="shared" ref="L16" si="6">IF(SUM(E16:K16)&gt;0,SUM(E16:K16),"")</f>
        <v/>
      </c>
      <c r="M16" s="8"/>
      <c r="N16" s="15" t="str">
        <f t="shared" ref="N16" si="7">IF(L16="","",L16*M16)</f>
        <v/>
      </c>
    </row>
    <row r="17" spans="1:14" ht="27" customHeight="1" x14ac:dyDescent="0.25">
      <c r="A17" s="31"/>
      <c r="B17" s="23"/>
      <c r="C17" s="23"/>
      <c r="D17" s="42" t="s">
        <v>11</v>
      </c>
      <c r="E17" s="19"/>
      <c r="F17" s="19"/>
      <c r="G17" s="19"/>
      <c r="H17" s="19"/>
      <c r="I17" s="19"/>
      <c r="J17" s="19"/>
      <c r="K17" s="19"/>
      <c r="L17" s="20" t="str">
        <f t="shared" si="0"/>
        <v/>
      </c>
      <c r="M17" s="8"/>
      <c r="N17" s="15" t="str">
        <f t="shared" si="1"/>
        <v/>
      </c>
    </row>
    <row r="18" spans="1:14" ht="27" customHeight="1" x14ac:dyDescent="0.25">
      <c r="A18" s="31"/>
      <c r="B18" s="23"/>
      <c r="C18" s="23"/>
      <c r="D18" s="42" t="s">
        <v>11</v>
      </c>
      <c r="E18" s="19"/>
      <c r="F18" s="19"/>
      <c r="G18" s="19"/>
      <c r="H18" s="19"/>
      <c r="I18" s="19"/>
      <c r="J18" s="19"/>
      <c r="K18" s="19"/>
      <c r="L18" s="20" t="str">
        <f t="shared" si="0"/>
        <v/>
      </c>
      <c r="M18" s="8"/>
      <c r="N18" s="15" t="str">
        <f t="shared" si="1"/>
        <v/>
      </c>
    </row>
    <row r="19" spans="1:14" ht="27" customHeight="1" x14ac:dyDescent="0.25">
      <c r="A19" s="31"/>
      <c r="B19" s="23"/>
      <c r="C19" s="23"/>
      <c r="D19" s="42" t="s">
        <v>11</v>
      </c>
      <c r="E19" s="19"/>
      <c r="F19" s="19"/>
      <c r="G19" s="19"/>
      <c r="H19" s="19"/>
      <c r="I19" s="19"/>
      <c r="J19" s="19"/>
      <c r="K19" s="19"/>
      <c r="L19" s="20" t="str">
        <f t="shared" si="0"/>
        <v/>
      </c>
      <c r="M19" s="8"/>
      <c r="N19" s="15" t="str">
        <f t="shared" si="1"/>
        <v/>
      </c>
    </row>
    <row r="20" spans="1:14" x14ac:dyDescent="0.25">
      <c r="A20" s="176" t="s">
        <v>74</v>
      </c>
      <c r="B20" s="177"/>
      <c r="C20" s="177"/>
      <c r="D20" s="177"/>
      <c r="E20" s="177"/>
      <c r="F20" s="177"/>
      <c r="G20" s="177"/>
      <c r="H20" s="177"/>
      <c r="I20" s="177"/>
      <c r="J20" s="177"/>
      <c r="K20" s="177"/>
      <c r="L20" s="20">
        <f>SUM(L10:L19)</f>
        <v>0</v>
      </c>
      <c r="M20" s="26"/>
      <c r="N20" s="15">
        <f>SUM(N10:N19)</f>
        <v>0</v>
      </c>
    </row>
    <row r="21" spans="1:14" ht="13.8" thickBot="1" x14ac:dyDescent="0.3">
      <c r="A21" s="179" t="s">
        <v>75</v>
      </c>
      <c r="B21" s="180"/>
      <c r="C21" s="180"/>
      <c r="D21" s="180"/>
      <c r="E21" s="180"/>
      <c r="F21" s="180"/>
      <c r="G21" s="180"/>
      <c r="H21" s="180"/>
      <c r="I21" s="180"/>
      <c r="J21" s="180"/>
      <c r="K21" s="180"/>
      <c r="L21" s="64">
        <f>O178</f>
        <v>0</v>
      </c>
      <c r="M21" s="73"/>
      <c r="N21" s="74">
        <f>P178</f>
        <v>0</v>
      </c>
    </row>
    <row r="22" spans="1:14" ht="13.8" thickBot="1" x14ac:dyDescent="0.3">
      <c r="A22" s="225" t="s">
        <v>81</v>
      </c>
      <c r="B22" s="226"/>
      <c r="C22" s="226"/>
      <c r="D22" s="226"/>
      <c r="E22" s="226"/>
      <c r="F22" s="226"/>
      <c r="G22" s="226"/>
      <c r="H22" s="226"/>
      <c r="I22" s="226"/>
      <c r="J22" s="226"/>
      <c r="K22" s="226"/>
      <c r="L22" s="67">
        <f>L20+L21</f>
        <v>0</v>
      </c>
      <c r="M22" s="70"/>
      <c r="N22" s="68">
        <f>N20+N21</f>
        <v>0</v>
      </c>
    </row>
    <row r="23" spans="1:14" ht="13.2" customHeight="1" x14ac:dyDescent="0.25">
      <c r="A23" s="193" t="s">
        <v>92</v>
      </c>
      <c r="B23" s="194"/>
      <c r="C23" s="194"/>
      <c r="D23" s="194"/>
      <c r="E23" s="194"/>
      <c r="F23" s="194"/>
      <c r="G23" s="194"/>
      <c r="H23" s="194"/>
      <c r="I23" s="194"/>
      <c r="J23" s="194"/>
      <c r="K23" s="194"/>
      <c r="L23" s="194"/>
      <c r="M23" s="194"/>
      <c r="N23" s="195"/>
    </row>
    <row r="24" spans="1:14" ht="13.2" customHeight="1" x14ac:dyDescent="0.25">
      <c r="A24" s="201" t="s">
        <v>25</v>
      </c>
      <c r="B24" s="187"/>
      <c r="C24" s="187"/>
      <c r="D24" s="188"/>
      <c r="E24" s="186" t="s">
        <v>26</v>
      </c>
      <c r="F24" s="187"/>
      <c r="G24" s="187"/>
      <c r="H24" s="187"/>
      <c r="I24" s="187"/>
      <c r="J24" s="187"/>
      <c r="K24" s="187"/>
      <c r="L24" s="188"/>
      <c r="M24" s="186" t="s">
        <v>16</v>
      </c>
      <c r="N24" s="190"/>
    </row>
    <row r="25" spans="1:14" ht="13.8" thickBot="1" x14ac:dyDescent="0.3">
      <c r="A25" s="183"/>
      <c r="B25" s="184"/>
      <c r="C25" s="184"/>
      <c r="D25" s="185"/>
      <c r="E25" s="189"/>
      <c r="F25" s="184"/>
      <c r="G25" s="184"/>
      <c r="H25" s="184"/>
      <c r="I25" s="184"/>
      <c r="J25" s="184"/>
      <c r="K25" s="184"/>
      <c r="L25" s="185"/>
      <c r="M25" s="191"/>
      <c r="N25" s="192"/>
    </row>
    <row r="26" spans="1:14" ht="14.4" customHeight="1" x14ac:dyDescent="0.25">
      <c r="A26" s="172" t="s">
        <v>95</v>
      </c>
      <c r="B26" s="172"/>
      <c r="C26" s="172"/>
      <c r="D26" s="172"/>
      <c r="E26" s="172"/>
      <c r="F26" s="172"/>
      <c r="G26" s="172"/>
      <c r="H26" s="172"/>
      <c r="I26" s="172"/>
      <c r="J26" s="172"/>
      <c r="K26" s="172"/>
      <c r="L26" s="172"/>
      <c r="M26" s="172"/>
      <c r="N26" s="172"/>
    </row>
    <row r="27" spans="1:14" ht="13.2" customHeight="1" x14ac:dyDescent="0.25">
      <c r="A27" s="232" t="s">
        <v>28</v>
      </c>
      <c r="B27" s="233"/>
      <c r="C27" s="233" t="s">
        <v>31</v>
      </c>
      <c r="D27" s="222" t="s">
        <v>78</v>
      </c>
      <c r="E27" s="222"/>
      <c r="F27" s="222"/>
      <c r="G27" s="222"/>
      <c r="H27" s="222"/>
      <c r="I27" s="222"/>
      <c r="J27" s="222"/>
      <c r="K27" s="222"/>
      <c r="L27" s="233" t="s">
        <v>12</v>
      </c>
      <c r="M27" s="233"/>
      <c r="N27" s="234"/>
    </row>
    <row r="28" spans="1:14" ht="39.6" x14ac:dyDescent="0.25">
      <c r="A28" s="41" t="s">
        <v>29</v>
      </c>
      <c r="B28" s="40" t="s">
        <v>30</v>
      </c>
      <c r="C28" s="222"/>
      <c r="D28" s="42" t="s">
        <v>77</v>
      </c>
      <c r="E28" s="69"/>
      <c r="F28" s="69"/>
      <c r="G28" s="69"/>
      <c r="H28" s="69"/>
      <c r="I28" s="69"/>
      <c r="J28" s="69"/>
      <c r="K28" s="69"/>
      <c r="L28" s="42" t="s">
        <v>19</v>
      </c>
      <c r="M28" s="42" t="s">
        <v>57</v>
      </c>
      <c r="N28" s="43" t="s">
        <v>32</v>
      </c>
    </row>
    <row r="29" spans="1:14" ht="27" customHeight="1" x14ac:dyDescent="0.25">
      <c r="A29" s="31"/>
      <c r="B29" s="23"/>
      <c r="C29" s="23"/>
      <c r="D29" s="42" t="s">
        <v>11</v>
      </c>
      <c r="E29" s="19"/>
      <c r="F29" s="19"/>
      <c r="G29" s="19"/>
      <c r="H29" s="19"/>
      <c r="I29" s="19"/>
      <c r="J29" s="19"/>
      <c r="K29" s="19"/>
      <c r="L29" s="20" t="str">
        <f t="shared" ref="L29:L41" si="8">IF(SUM(E29:K29)&gt;0,SUM(E29:K29),"")</f>
        <v/>
      </c>
      <c r="M29" s="8"/>
      <c r="N29" s="15" t="str">
        <f>IF(L29="","",L29*M29)</f>
        <v/>
      </c>
    </row>
    <row r="30" spans="1:14" ht="27" customHeight="1" x14ac:dyDescent="0.25">
      <c r="A30" s="31"/>
      <c r="B30" s="23"/>
      <c r="C30" s="23"/>
      <c r="D30" s="42" t="s">
        <v>11</v>
      </c>
      <c r="E30" s="19"/>
      <c r="F30" s="19"/>
      <c r="G30" s="19"/>
      <c r="H30" s="19"/>
      <c r="I30" s="19"/>
      <c r="J30" s="19"/>
      <c r="K30" s="19"/>
      <c r="L30" s="20" t="str">
        <f t="shared" si="8"/>
        <v/>
      </c>
      <c r="M30" s="8"/>
      <c r="N30" s="15" t="str">
        <f t="shared" ref="N30:N41" si="9">IF(L30="","",L30*M30)</f>
        <v/>
      </c>
    </row>
    <row r="31" spans="1:14" ht="27" customHeight="1" x14ac:dyDescent="0.25">
      <c r="A31" s="31"/>
      <c r="B31" s="23"/>
      <c r="C31" s="23"/>
      <c r="D31" s="42" t="s">
        <v>11</v>
      </c>
      <c r="E31" s="19"/>
      <c r="F31" s="19"/>
      <c r="G31" s="19"/>
      <c r="H31" s="19"/>
      <c r="I31" s="19"/>
      <c r="J31" s="19"/>
      <c r="K31" s="19"/>
      <c r="L31" s="20" t="str">
        <f t="shared" si="8"/>
        <v/>
      </c>
      <c r="M31" s="8"/>
      <c r="N31" s="15" t="str">
        <f t="shared" si="9"/>
        <v/>
      </c>
    </row>
    <row r="32" spans="1:14" ht="27" customHeight="1" x14ac:dyDescent="0.25">
      <c r="A32" s="31"/>
      <c r="B32" s="23"/>
      <c r="C32" s="23"/>
      <c r="D32" s="42" t="s">
        <v>11</v>
      </c>
      <c r="E32" s="19"/>
      <c r="F32" s="19"/>
      <c r="G32" s="19"/>
      <c r="H32" s="19"/>
      <c r="I32" s="19"/>
      <c r="J32" s="19"/>
      <c r="K32" s="19"/>
      <c r="L32" s="20" t="str">
        <f t="shared" ref="L32:L38" si="10">IF(SUM(E32:K32)&gt;0,SUM(E32:K32),"")</f>
        <v/>
      </c>
      <c r="M32" s="8"/>
      <c r="N32" s="15" t="str">
        <f t="shared" ref="N32:N38" si="11">IF(L32="","",L32*M32)</f>
        <v/>
      </c>
    </row>
    <row r="33" spans="1:14" ht="27" customHeight="1" x14ac:dyDescent="0.25">
      <c r="A33" s="31"/>
      <c r="B33" s="23"/>
      <c r="C33" s="23"/>
      <c r="D33" s="104" t="s">
        <v>11</v>
      </c>
      <c r="E33" s="19"/>
      <c r="F33" s="19"/>
      <c r="G33" s="19"/>
      <c r="H33" s="19"/>
      <c r="I33" s="19"/>
      <c r="J33" s="19"/>
      <c r="K33" s="19"/>
      <c r="L33" s="20" t="str">
        <f t="shared" si="10"/>
        <v/>
      </c>
      <c r="M33" s="8"/>
      <c r="N33" s="15" t="str">
        <f t="shared" si="11"/>
        <v/>
      </c>
    </row>
    <row r="34" spans="1:14" ht="27" customHeight="1" x14ac:dyDescent="0.25">
      <c r="A34" s="31"/>
      <c r="B34" s="23"/>
      <c r="C34" s="23"/>
      <c r="D34" s="118" t="s">
        <v>11</v>
      </c>
      <c r="E34" s="19"/>
      <c r="F34" s="19"/>
      <c r="G34" s="19"/>
      <c r="H34" s="19"/>
      <c r="I34" s="19"/>
      <c r="J34" s="19"/>
      <c r="K34" s="19"/>
      <c r="L34" s="20" t="str">
        <f t="shared" si="10"/>
        <v/>
      </c>
      <c r="M34" s="8"/>
      <c r="N34" s="15" t="str">
        <f t="shared" si="11"/>
        <v/>
      </c>
    </row>
    <row r="35" spans="1:14" ht="27" customHeight="1" x14ac:dyDescent="0.25">
      <c r="A35" s="31"/>
      <c r="B35" s="23"/>
      <c r="C35" s="23"/>
      <c r="D35" s="104" t="s">
        <v>11</v>
      </c>
      <c r="E35" s="19"/>
      <c r="F35" s="19"/>
      <c r="G35" s="19"/>
      <c r="H35" s="19"/>
      <c r="I35" s="19"/>
      <c r="J35" s="19"/>
      <c r="K35" s="19"/>
      <c r="L35" s="20" t="str">
        <f t="shared" si="10"/>
        <v/>
      </c>
      <c r="M35" s="8"/>
      <c r="N35" s="15" t="str">
        <f t="shared" si="11"/>
        <v/>
      </c>
    </row>
    <row r="36" spans="1:14" ht="27" customHeight="1" x14ac:dyDescent="0.25">
      <c r="A36" s="31"/>
      <c r="B36" s="23"/>
      <c r="C36" s="23"/>
      <c r="D36" s="42" t="s">
        <v>11</v>
      </c>
      <c r="E36" s="19"/>
      <c r="F36" s="19"/>
      <c r="G36" s="19"/>
      <c r="H36" s="19"/>
      <c r="I36" s="19"/>
      <c r="J36" s="19"/>
      <c r="K36" s="19"/>
      <c r="L36" s="20" t="str">
        <f t="shared" si="10"/>
        <v/>
      </c>
      <c r="M36" s="8"/>
      <c r="N36" s="15" t="str">
        <f t="shared" si="11"/>
        <v/>
      </c>
    </row>
    <row r="37" spans="1:14" ht="27" customHeight="1" x14ac:dyDescent="0.25">
      <c r="A37" s="31"/>
      <c r="B37" s="23"/>
      <c r="C37" s="23"/>
      <c r="D37" s="42" t="s">
        <v>11</v>
      </c>
      <c r="E37" s="19"/>
      <c r="F37" s="19"/>
      <c r="G37" s="19"/>
      <c r="H37" s="19"/>
      <c r="I37" s="19"/>
      <c r="J37" s="19"/>
      <c r="K37" s="19"/>
      <c r="L37" s="20" t="str">
        <f t="shared" si="10"/>
        <v/>
      </c>
      <c r="M37" s="8"/>
      <c r="N37" s="15" t="str">
        <f t="shared" si="11"/>
        <v/>
      </c>
    </row>
    <row r="38" spans="1:14" ht="27" customHeight="1" x14ac:dyDescent="0.25">
      <c r="A38" s="31"/>
      <c r="B38" s="23"/>
      <c r="C38" s="23"/>
      <c r="D38" s="42" t="s">
        <v>11</v>
      </c>
      <c r="E38" s="19"/>
      <c r="F38" s="19"/>
      <c r="G38" s="19"/>
      <c r="H38" s="19"/>
      <c r="I38" s="19"/>
      <c r="J38" s="19"/>
      <c r="K38" s="19"/>
      <c r="L38" s="20" t="str">
        <f t="shared" si="10"/>
        <v/>
      </c>
      <c r="M38" s="8"/>
      <c r="N38" s="15" t="str">
        <f t="shared" si="11"/>
        <v/>
      </c>
    </row>
    <row r="39" spans="1:14" ht="27" customHeight="1" x14ac:dyDescent="0.25">
      <c r="A39" s="31"/>
      <c r="B39" s="23"/>
      <c r="C39" s="23"/>
      <c r="D39" s="42" t="s">
        <v>11</v>
      </c>
      <c r="E39" s="19"/>
      <c r="F39" s="19"/>
      <c r="G39" s="19"/>
      <c r="H39" s="19"/>
      <c r="I39" s="19"/>
      <c r="J39" s="19"/>
      <c r="K39" s="19"/>
      <c r="L39" s="20" t="str">
        <f t="shared" si="8"/>
        <v/>
      </c>
      <c r="M39" s="8"/>
      <c r="N39" s="15" t="str">
        <f t="shared" si="9"/>
        <v/>
      </c>
    </row>
    <row r="40" spans="1:14" ht="27" customHeight="1" x14ac:dyDescent="0.25">
      <c r="A40" s="31"/>
      <c r="B40" s="23"/>
      <c r="C40" s="23"/>
      <c r="D40" s="42" t="s">
        <v>11</v>
      </c>
      <c r="E40" s="19"/>
      <c r="F40" s="19"/>
      <c r="G40" s="19"/>
      <c r="H40" s="19"/>
      <c r="I40" s="19"/>
      <c r="J40" s="19"/>
      <c r="K40" s="19"/>
      <c r="L40" s="20" t="str">
        <f t="shared" si="8"/>
        <v/>
      </c>
      <c r="M40" s="8"/>
      <c r="N40" s="15" t="str">
        <f t="shared" si="9"/>
        <v/>
      </c>
    </row>
    <row r="41" spans="1:14" ht="27" customHeight="1" x14ac:dyDescent="0.25">
      <c r="A41" s="31"/>
      <c r="B41" s="23"/>
      <c r="C41" s="23"/>
      <c r="D41" s="42" t="s">
        <v>11</v>
      </c>
      <c r="E41" s="19"/>
      <c r="F41" s="19"/>
      <c r="G41" s="19"/>
      <c r="H41" s="19"/>
      <c r="I41" s="19"/>
      <c r="J41" s="19"/>
      <c r="K41" s="19"/>
      <c r="L41" s="20" t="str">
        <f t="shared" si="8"/>
        <v/>
      </c>
      <c r="M41" s="8"/>
      <c r="N41" s="15" t="str">
        <f t="shared" si="9"/>
        <v/>
      </c>
    </row>
    <row r="42" spans="1:14" ht="13.8" thickBot="1" x14ac:dyDescent="0.3">
      <c r="A42" s="179" t="s">
        <v>74</v>
      </c>
      <c r="B42" s="180"/>
      <c r="C42" s="180"/>
      <c r="D42" s="180"/>
      <c r="E42" s="180"/>
      <c r="F42" s="180"/>
      <c r="G42" s="180"/>
      <c r="H42" s="180"/>
      <c r="I42" s="180"/>
      <c r="J42" s="180"/>
      <c r="K42" s="180"/>
      <c r="L42" s="64">
        <f>SUM(L29:L41)</f>
        <v>0</v>
      </c>
      <c r="M42" s="60"/>
      <c r="N42" s="65">
        <f>SUM(N29:N41)</f>
        <v>0</v>
      </c>
    </row>
    <row r="43" spans="1:14" x14ac:dyDescent="0.25">
      <c r="A43" s="172" t="s">
        <v>64</v>
      </c>
      <c r="B43" s="172"/>
      <c r="C43" s="172"/>
      <c r="D43" s="172"/>
      <c r="E43" s="172"/>
      <c r="F43" s="172"/>
      <c r="G43" s="172"/>
      <c r="H43" s="172"/>
      <c r="I43" s="172"/>
      <c r="J43" s="172"/>
      <c r="K43" s="172"/>
      <c r="L43" s="172"/>
      <c r="M43" s="172"/>
      <c r="N43" s="172"/>
    </row>
    <row r="44" spans="1:14" ht="13.2" customHeight="1" x14ac:dyDescent="0.25">
      <c r="A44" s="224" t="s">
        <v>28</v>
      </c>
      <c r="B44" s="222"/>
      <c r="C44" s="222" t="s">
        <v>31</v>
      </c>
      <c r="D44" s="222" t="s">
        <v>78</v>
      </c>
      <c r="E44" s="222"/>
      <c r="F44" s="222"/>
      <c r="G44" s="222"/>
      <c r="H44" s="222"/>
      <c r="I44" s="222"/>
      <c r="J44" s="222"/>
      <c r="K44" s="222"/>
      <c r="L44" s="222" t="s">
        <v>12</v>
      </c>
      <c r="M44" s="222"/>
      <c r="N44" s="223"/>
    </row>
    <row r="45" spans="1:14" ht="39.6" x14ac:dyDescent="0.25">
      <c r="A45" s="41" t="s">
        <v>29</v>
      </c>
      <c r="B45" s="40" t="s">
        <v>30</v>
      </c>
      <c r="C45" s="222"/>
      <c r="D45" s="42" t="s">
        <v>77</v>
      </c>
      <c r="E45" s="69"/>
      <c r="F45" s="69"/>
      <c r="G45" s="69"/>
      <c r="H45" s="69"/>
      <c r="I45" s="69"/>
      <c r="J45" s="69"/>
      <c r="K45" s="69"/>
      <c r="L45" s="42" t="s">
        <v>19</v>
      </c>
      <c r="M45" s="42" t="s">
        <v>57</v>
      </c>
      <c r="N45" s="43" t="s">
        <v>32</v>
      </c>
    </row>
    <row r="46" spans="1:14" ht="27" customHeight="1" x14ac:dyDescent="0.25">
      <c r="A46" s="31"/>
      <c r="B46" s="23"/>
      <c r="C46" s="23"/>
      <c r="D46" s="42" t="s">
        <v>11</v>
      </c>
      <c r="E46" s="19"/>
      <c r="F46" s="19"/>
      <c r="G46" s="19"/>
      <c r="H46" s="19"/>
      <c r="I46" s="19"/>
      <c r="J46" s="19"/>
      <c r="K46" s="19"/>
      <c r="L46" s="20" t="str">
        <f t="shared" ref="L46:L58" si="12">IF(SUM(E46:K46)&gt;0,SUM(E46:K46),"")</f>
        <v/>
      </c>
      <c r="M46" s="8"/>
      <c r="N46" s="15" t="str">
        <f>IF(L46="","",L46*M46)</f>
        <v/>
      </c>
    </row>
    <row r="47" spans="1:14" ht="27" customHeight="1" x14ac:dyDescent="0.25">
      <c r="A47" s="31"/>
      <c r="B47" s="23"/>
      <c r="C47" s="23"/>
      <c r="D47" s="42" t="s">
        <v>11</v>
      </c>
      <c r="E47" s="19"/>
      <c r="F47" s="19"/>
      <c r="G47" s="19"/>
      <c r="H47" s="19"/>
      <c r="I47" s="19"/>
      <c r="J47" s="19"/>
      <c r="K47" s="19"/>
      <c r="L47" s="20" t="str">
        <f t="shared" si="12"/>
        <v/>
      </c>
      <c r="M47" s="8"/>
      <c r="N47" s="15" t="str">
        <f t="shared" ref="N47:N58" si="13">IF(L47="","",L47*M47)</f>
        <v/>
      </c>
    </row>
    <row r="48" spans="1:14" ht="27" customHeight="1" x14ac:dyDescent="0.25">
      <c r="A48" s="31"/>
      <c r="B48" s="23"/>
      <c r="C48" s="23"/>
      <c r="D48" s="42" t="s">
        <v>11</v>
      </c>
      <c r="E48" s="19"/>
      <c r="F48" s="19"/>
      <c r="G48" s="19"/>
      <c r="H48" s="19"/>
      <c r="I48" s="19"/>
      <c r="J48" s="19"/>
      <c r="K48" s="19"/>
      <c r="L48" s="20" t="str">
        <f t="shared" si="12"/>
        <v/>
      </c>
      <c r="M48" s="8"/>
      <c r="N48" s="15" t="str">
        <f t="shared" si="13"/>
        <v/>
      </c>
    </row>
    <row r="49" spans="1:16" ht="27" customHeight="1" x14ac:dyDescent="0.25">
      <c r="A49" s="31"/>
      <c r="B49" s="23"/>
      <c r="C49" s="23"/>
      <c r="D49" s="42" t="s">
        <v>11</v>
      </c>
      <c r="E49" s="19"/>
      <c r="F49" s="19"/>
      <c r="G49" s="19"/>
      <c r="H49" s="19"/>
      <c r="I49" s="19"/>
      <c r="J49" s="19"/>
      <c r="K49" s="19"/>
      <c r="L49" s="20" t="str">
        <f t="shared" si="12"/>
        <v/>
      </c>
      <c r="M49" s="8"/>
      <c r="N49" s="15" t="str">
        <f t="shared" si="13"/>
        <v/>
      </c>
    </row>
    <row r="50" spans="1:16" ht="27" customHeight="1" x14ac:dyDescent="0.25">
      <c r="A50" s="31"/>
      <c r="B50" s="23"/>
      <c r="C50" s="23"/>
      <c r="D50" s="42" t="s">
        <v>11</v>
      </c>
      <c r="E50" s="19"/>
      <c r="F50" s="19"/>
      <c r="G50" s="19"/>
      <c r="H50" s="19"/>
      <c r="I50" s="19"/>
      <c r="J50" s="19"/>
      <c r="K50" s="19"/>
      <c r="L50" s="20" t="str">
        <f t="shared" ref="L50:L52" si="14">IF(SUM(E50:K50)&gt;0,SUM(E50:K50),"")</f>
        <v/>
      </c>
      <c r="M50" s="8"/>
      <c r="N50" s="15" t="str">
        <f t="shared" ref="N50:N52" si="15">IF(L50="","",L50*M50)</f>
        <v/>
      </c>
    </row>
    <row r="51" spans="1:16" ht="27" customHeight="1" x14ac:dyDescent="0.25">
      <c r="A51" s="31"/>
      <c r="B51" s="23"/>
      <c r="C51" s="23"/>
      <c r="D51" s="118" t="s">
        <v>11</v>
      </c>
      <c r="E51" s="19"/>
      <c r="F51" s="19"/>
      <c r="G51" s="19"/>
      <c r="H51" s="19"/>
      <c r="I51" s="19"/>
      <c r="J51" s="19"/>
      <c r="K51" s="19"/>
      <c r="L51" s="20" t="str">
        <f t="shared" si="14"/>
        <v/>
      </c>
      <c r="M51" s="8"/>
      <c r="N51" s="15" t="str">
        <f t="shared" si="15"/>
        <v/>
      </c>
    </row>
    <row r="52" spans="1:16" ht="27" customHeight="1" x14ac:dyDescent="0.25">
      <c r="A52" s="31"/>
      <c r="B52" s="23"/>
      <c r="C52" s="23"/>
      <c r="D52" s="104" t="s">
        <v>11</v>
      </c>
      <c r="E52" s="19"/>
      <c r="F52" s="19"/>
      <c r="G52" s="19"/>
      <c r="H52" s="19"/>
      <c r="I52" s="19"/>
      <c r="J52" s="19"/>
      <c r="K52" s="19"/>
      <c r="L52" s="20" t="str">
        <f t="shared" si="14"/>
        <v/>
      </c>
      <c r="M52" s="8"/>
      <c r="N52" s="15" t="str">
        <f t="shared" si="15"/>
        <v/>
      </c>
    </row>
    <row r="53" spans="1:16" ht="27" customHeight="1" x14ac:dyDescent="0.25">
      <c r="A53" s="31"/>
      <c r="B53" s="23"/>
      <c r="C53" s="23"/>
      <c r="D53" s="104" t="s">
        <v>11</v>
      </c>
      <c r="E53" s="19"/>
      <c r="F53" s="19"/>
      <c r="G53" s="19"/>
      <c r="H53" s="19"/>
      <c r="I53" s="19"/>
      <c r="J53" s="19"/>
      <c r="K53" s="19"/>
      <c r="L53" s="20" t="str">
        <f t="shared" ref="L53" si="16">IF(SUM(E53:K53)&gt;0,SUM(E53:K53),"")</f>
        <v/>
      </c>
      <c r="M53" s="8"/>
      <c r="N53" s="15" t="str">
        <f t="shared" ref="N53" si="17">IF(L53="","",L53*M53)</f>
        <v/>
      </c>
    </row>
    <row r="54" spans="1:16" ht="27" customHeight="1" x14ac:dyDescent="0.25">
      <c r="A54" s="31"/>
      <c r="B54" s="23"/>
      <c r="C54" s="23"/>
      <c r="D54" s="42" t="s">
        <v>11</v>
      </c>
      <c r="E54" s="19"/>
      <c r="F54" s="19"/>
      <c r="G54" s="19"/>
      <c r="H54" s="19"/>
      <c r="I54" s="19"/>
      <c r="J54" s="19"/>
      <c r="K54" s="19"/>
      <c r="L54" s="20" t="str">
        <f t="shared" si="12"/>
        <v/>
      </c>
      <c r="M54" s="8"/>
      <c r="N54" s="15" t="str">
        <f t="shared" si="13"/>
        <v/>
      </c>
    </row>
    <row r="55" spans="1:16" ht="27" customHeight="1" x14ac:dyDescent="0.25">
      <c r="A55" s="31"/>
      <c r="B55" s="23"/>
      <c r="C55" s="23"/>
      <c r="D55" s="42" t="s">
        <v>11</v>
      </c>
      <c r="E55" s="19"/>
      <c r="F55" s="19"/>
      <c r="G55" s="19"/>
      <c r="H55" s="19"/>
      <c r="I55" s="19"/>
      <c r="J55" s="19"/>
      <c r="K55" s="19"/>
      <c r="L55" s="20" t="str">
        <f t="shared" si="12"/>
        <v/>
      </c>
      <c r="M55" s="8"/>
      <c r="N55" s="15" t="str">
        <f t="shared" si="13"/>
        <v/>
      </c>
    </row>
    <row r="56" spans="1:16" ht="27" customHeight="1" x14ac:dyDescent="0.25">
      <c r="A56" s="31"/>
      <c r="B56" s="23"/>
      <c r="C56" s="23"/>
      <c r="D56" s="42" t="s">
        <v>11</v>
      </c>
      <c r="E56" s="19"/>
      <c r="F56" s="19"/>
      <c r="G56" s="19"/>
      <c r="H56" s="19"/>
      <c r="I56" s="19"/>
      <c r="J56" s="19"/>
      <c r="K56" s="19"/>
      <c r="L56" s="20" t="str">
        <f t="shared" si="12"/>
        <v/>
      </c>
      <c r="M56" s="8"/>
      <c r="N56" s="15" t="str">
        <f t="shared" si="13"/>
        <v/>
      </c>
    </row>
    <row r="57" spans="1:16" ht="27" customHeight="1" x14ac:dyDescent="0.25">
      <c r="A57" s="31"/>
      <c r="B57" s="23"/>
      <c r="C57" s="23"/>
      <c r="D57" s="42" t="s">
        <v>11</v>
      </c>
      <c r="E57" s="19"/>
      <c r="F57" s="19"/>
      <c r="G57" s="19"/>
      <c r="H57" s="19"/>
      <c r="I57" s="19"/>
      <c r="J57" s="19"/>
      <c r="K57" s="19"/>
      <c r="L57" s="20" t="str">
        <f t="shared" si="12"/>
        <v/>
      </c>
      <c r="M57" s="8"/>
      <c r="N57" s="15" t="str">
        <f t="shared" si="13"/>
        <v/>
      </c>
    </row>
    <row r="58" spans="1:16" ht="27" customHeight="1" x14ac:dyDescent="0.25">
      <c r="A58" s="31"/>
      <c r="B58" s="23"/>
      <c r="C58" s="23"/>
      <c r="D58" s="42" t="s">
        <v>11</v>
      </c>
      <c r="E58" s="19"/>
      <c r="F58" s="19"/>
      <c r="G58" s="19"/>
      <c r="H58" s="19"/>
      <c r="I58" s="19"/>
      <c r="J58" s="19"/>
      <c r="K58" s="19"/>
      <c r="L58" s="20" t="str">
        <f t="shared" si="12"/>
        <v/>
      </c>
      <c r="M58" s="8"/>
      <c r="N58" s="15" t="str">
        <f t="shared" si="13"/>
        <v/>
      </c>
    </row>
    <row r="59" spans="1:16" ht="13.8" thickBot="1" x14ac:dyDescent="0.3">
      <c r="A59" s="179" t="s">
        <v>74</v>
      </c>
      <c r="B59" s="180"/>
      <c r="C59" s="180"/>
      <c r="D59" s="180"/>
      <c r="E59" s="180"/>
      <c r="F59" s="180"/>
      <c r="G59" s="180"/>
      <c r="H59" s="180"/>
      <c r="I59" s="180"/>
      <c r="J59" s="180"/>
      <c r="K59" s="180"/>
      <c r="L59" s="64">
        <f>SUM(L46:L58)</f>
        <v>0</v>
      </c>
      <c r="M59" s="60"/>
      <c r="N59" s="65">
        <f>SUM(N46:N58)</f>
        <v>0</v>
      </c>
      <c r="O59" s="51">
        <f>L42+L59</f>
        <v>0</v>
      </c>
      <c r="P59" s="7">
        <f>N42+N59</f>
        <v>0</v>
      </c>
    </row>
    <row r="60" spans="1:16" x14ac:dyDescent="0.25">
      <c r="A60" s="172" t="s">
        <v>65</v>
      </c>
      <c r="B60" s="172"/>
      <c r="C60" s="172"/>
      <c r="D60" s="172"/>
      <c r="E60" s="172"/>
      <c r="F60" s="172"/>
      <c r="G60" s="172"/>
      <c r="H60" s="172"/>
      <c r="I60" s="172"/>
      <c r="J60" s="172"/>
      <c r="K60" s="172"/>
      <c r="L60" s="172"/>
      <c r="M60" s="172"/>
      <c r="N60" s="172"/>
    </row>
    <row r="61" spans="1:16" ht="13.2" customHeight="1" x14ac:dyDescent="0.25">
      <c r="A61" s="224" t="s">
        <v>28</v>
      </c>
      <c r="B61" s="222"/>
      <c r="C61" s="222" t="s">
        <v>31</v>
      </c>
      <c r="D61" s="222" t="s">
        <v>78</v>
      </c>
      <c r="E61" s="222"/>
      <c r="F61" s="222"/>
      <c r="G61" s="222"/>
      <c r="H61" s="222"/>
      <c r="I61" s="222"/>
      <c r="J61" s="222"/>
      <c r="K61" s="222"/>
      <c r="L61" s="222" t="s">
        <v>12</v>
      </c>
      <c r="M61" s="222"/>
      <c r="N61" s="223"/>
    </row>
    <row r="62" spans="1:16" ht="39.6" x14ac:dyDescent="0.25">
      <c r="A62" s="41" t="s">
        <v>29</v>
      </c>
      <c r="B62" s="40" t="s">
        <v>30</v>
      </c>
      <c r="C62" s="222"/>
      <c r="D62" s="42" t="s">
        <v>77</v>
      </c>
      <c r="E62" s="69"/>
      <c r="F62" s="69"/>
      <c r="G62" s="69"/>
      <c r="H62" s="69"/>
      <c r="I62" s="69"/>
      <c r="J62" s="69"/>
      <c r="K62" s="69"/>
      <c r="L62" s="42" t="s">
        <v>19</v>
      </c>
      <c r="M62" s="42" t="s">
        <v>57</v>
      </c>
      <c r="N62" s="43" t="s">
        <v>32</v>
      </c>
    </row>
    <row r="63" spans="1:16" ht="27" customHeight="1" x14ac:dyDescent="0.25">
      <c r="A63" s="31"/>
      <c r="B63" s="23"/>
      <c r="C63" s="23"/>
      <c r="D63" s="42" t="s">
        <v>11</v>
      </c>
      <c r="E63" s="19"/>
      <c r="F63" s="19"/>
      <c r="G63" s="19"/>
      <c r="H63" s="19"/>
      <c r="I63" s="19"/>
      <c r="J63" s="19"/>
      <c r="K63" s="19"/>
      <c r="L63" s="20" t="str">
        <f t="shared" ref="L63:L75" si="18">IF(SUM(E63:K63)&gt;0,SUM(E63:K63),"")</f>
        <v/>
      </c>
      <c r="M63" s="8"/>
      <c r="N63" s="15" t="str">
        <f>IF(L63="","",L63*M63)</f>
        <v/>
      </c>
    </row>
    <row r="64" spans="1:16" ht="27" customHeight="1" x14ac:dyDescent="0.25">
      <c r="A64" s="31"/>
      <c r="B64" s="23"/>
      <c r="C64" s="23"/>
      <c r="D64" s="42" t="s">
        <v>11</v>
      </c>
      <c r="E64" s="19"/>
      <c r="F64" s="19"/>
      <c r="G64" s="19"/>
      <c r="H64" s="19"/>
      <c r="I64" s="19"/>
      <c r="J64" s="19"/>
      <c r="K64" s="19"/>
      <c r="L64" s="20" t="str">
        <f t="shared" si="18"/>
        <v/>
      </c>
      <c r="M64" s="8"/>
      <c r="N64" s="15" t="str">
        <f t="shared" ref="N64:N75" si="19">IF(L64="","",L64*M64)</f>
        <v/>
      </c>
    </row>
    <row r="65" spans="1:16" ht="27" customHeight="1" x14ac:dyDescent="0.25">
      <c r="A65" s="31"/>
      <c r="B65" s="23"/>
      <c r="C65" s="23"/>
      <c r="D65" s="42" t="s">
        <v>11</v>
      </c>
      <c r="E65" s="19"/>
      <c r="F65" s="19"/>
      <c r="G65" s="19"/>
      <c r="H65" s="19"/>
      <c r="I65" s="19"/>
      <c r="J65" s="19"/>
      <c r="K65" s="19"/>
      <c r="L65" s="20" t="str">
        <f t="shared" si="18"/>
        <v/>
      </c>
      <c r="M65" s="8"/>
      <c r="N65" s="15" t="str">
        <f t="shared" si="19"/>
        <v/>
      </c>
    </row>
    <row r="66" spans="1:16" ht="27" customHeight="1" x14ac:dyDescent="0.25">
      <c r="A66" s="31"/>
      <c r="B66" s="23"/>
      <c r="C66" s="23"/>
      <c r="D66" s="42" t="s">
        <v>11</v>
      </c>
      <c r="E66" s="19"/>
      <c r="F66" s="19"/>
      <c r="G66" s="19"/>
      <c r="H66" s="19"/>
      <c r="I66" s="19"/>
      <c r="J66" s="19"/>
      <c r="K66" s="19"/>
      <c r="L66" s="20" t="str">
        <f t="shared" si="18"/>
        <v/>
      </c>
      <c r="M66" s="8"/>
      <c r="N66" s="15" t="str">
        <f t="shared" si="19"/>
        <v/>
      </c>
    </row>
    <row r="67" spans="1:16" ht="27" customHeight="1" x14ac:dyDescent="0.25">
      <c r="A67" s="31"/>
      <c r="B67" s="23"/>
      <c r="C67" s="23"/>
      <c r="D67" s="104" t="s">
        <v>11</v>
      </c>
      <c r="E67" s="19"/>
      <c r="F67" s="19"/>
      <c r="G67" s="19"/>
      <c r="H67" s="19"/>
      <c r="I67" s="19"/>
      <c r="J67" s="19"/>
      <c r="K67" s="19"/>
      <c r="L67" s="20" t="str">
        <f t="shared" ref="L67" si="20">IF(SUM(E67:K67)&gt;0,SUM(E67:K67),"")</f>
        <v/>
      </c>
      <c r="M67" s="8"/>
      <c r="N67" s="15" t="str">
        <f t="shared" ref="N67" si="21">IF(L67="","",L67*M67)</f>
        <v/>
      </c>
    </row>
    <row r="68" spans="1:16" ht="27" customHeight="1" x14ac:dyDescent="0.25">
      <c r="A68" s="31"/>
      <c r="B68" s="23"/>
      <c r="C68" s="23"/>
      <c r="D68" s="118" t="s">
        <v>11</v>
      </c>
      <c r="E68" s="19"/>
      <c r="F68" s="19"/>
      <c r="G68" s="19"/>
      <c r="H68" s="19"/>
      <c r="I68" s="19"/>
      <c r="J68" s="19"/>
      <c r="K68" s="19"/>
      <c r="L68" s="20" t="str">
        <f t="shared" ref="L68:L69" si="22">IF(SUM(E68:K68)&gt;0,SUM(E68:K68),"")</f>
        <v/>
      </c>
      <c r="M68" s="8"/>
      <c r="N68" s="15" t="str">
        <f t="shared" ref="N68:N69" si="23">IF(L68="","",L68*M68)</f>
        <v/>
      </c>
    </row>
    <row r="69" spans="1:16" ht="27" customHeight="1" x14ac:dyDescent="0.25">
      <c r="A69" s="31"/>
      <c r="B69" s="23"/>
      <c r="C69" s="23"/>
      <c r="D69" s="104" t="s">
        <v>11</v>
      </c>
      <c r="E69" s="19"/>
      <c r="F69" s="19"/>
      <c r="G69" s="19"/>
      <c r="H69" s="19"/>
      <c r="I69" s="19"/>
      <c r="J69" s="19"/>
      <c r="K69" s="19"/>
      <c r="L69" s="20" t="str">
        <f t="shared" si="22"/>
        <v/>
      </c>
      <c r="M69" s="8"/>
      <c r="N69" s="15" t="str">
        <f t="shared" si="23"/>
        <v/>
      </c>
    </row>
    <row r="70" spans="1:16" ht="27" customHeight="1" x14ac:dyDescent="0.25">
      <c r="A70" s="31"/>
      <c r="B70" s="23"/>
      <c r="C70" s="23"/>
      <c r="D70" s="42" t="s">
        <v>11</v>
      </c>
      <c r="E70" s="19"/>
      <c r="F70" s="19"/>
      <c r="G70" s="19"/>
      <c r="H70" s="19"/>
      <c r="I70" s="19"/>
      <c r="J70" s="19"/>
      <c r="K70" s="19"/>
      <c r="L70" s="20" t="str">
        <f t="shared" si="18"/>
        <v/>
      </c>
      <c r="M70" s="8"/>
      <c r="N70" s="15" t="str">
        <f t="shared" si="19"/>
        <v/>
      </c>
    </row>
    <row r="71" spans="1:16" ht="27" customHeight="1" x14ac:dyDescent="0.25">
      <c r="A71" s="31"/>
      <c r="B71" s="23"/>
      <c r="C71" s="23"/>
      <c r="D71" s="42" t="s">
        <v>11</v>
      </c>
      <c r="E71" s="19"/>
      <c r="F71" s="19"/>
      <c r="G71" s="19"/>
      <c r="H71" s="19"/>
      <c r="I71" s="19"/>
      <c r="J71" s="19"/>
      <c r="K71" s="19"/>
      <c r="L71" s="20" t="str">
        <f t="shared" si="18"/>
        <v/>
      </c>
      <c r="M71" s="8"/>
      <c r="N71" s="15" t="str">
        <f t="shared" si="19"/>
        <v/>
      </c>
    </row>
    <row r="72" spans="1:16" ht="27" customHeight="1" x14ac:dyDescent="0.25">
      <c r="A72" s="31"/>
      <c r="B72" s="23"/>
      <c r="C72" s="23"/>
      <c r="D72" s="42" t="s">
        <v>11</v>
      </c>
      <c r="E72" s="19"/>
      <c r="F72" s="19"/>
      <c r="G72" s="19"/>
      <c r="H72" s="19"/>
      <c r="I72" s="19"/>
      <c r="J72" s="19"/>
      <c r="K72" s="19"/>
      <c r="L72" s="20" t="str">
        <f t="shared" si="18"/>
        <v/>
      </c>
      <c r="M72" s="8"/>
      <c r="N72" s="15" t="str">
        <f t="shared" si="19"/>
        <v/>
      </c>
    </row>
    <row r="73" spans="1:16" ht="27" customHeight="1" x14ac:dyDescent="0.25">
      <c r="A73" s="31"/>
      <c r="B73" s="23"/>
      <c r="C73" s="23"/>
      <c r="D73" s="42" t="s">
        <v>11</v>
      </c>
      <c r="E73" s="19"/>
      <c r="F73" s="19"/>
      <c r="G73" s="19"/>
      <c r="H73" s="19"/>
      <c r="I73" s="19"/>
      <c r="J73" s="19"/>
      <c r="K73" s="19"/>
      <c r="L73" s="20" t="str">
        <f t="shared" si="18"/>
        <v/>
      </c>
      <c r="M73" s="8"/>
      <c r="N73" s="15" t="str">
        <f t="shared" si="19"/>
        <v/>
      </c>
    </row>
    <row r="74" spans="1:16" ht="27" customHeight="1" x14ac:dyDescent="0.25">
      <c r="A74" s="31"/>
      <c r="B74" s="23"/>
      <c r="C74" s="23"/>
      <c r="D74" s="42" t="s">
        <v>11</v>
      </c>
      <c r="E74" s="19"/>
      <c r="F74" s="19"/>
      <c r="G74" s="19"/>
      <c r="H74" s="19"/>
      <c r="I74" s="19"/>
      <c r="J74" s="19"/>
      <c r="K74" s="19"/>
      <c r="L74" s="20" t="str">
        <f t="shared" si="18"/>
        <v/>
      </c>
      <c r="M74" s="8"/>
      <c r="N74" s="15" t="str">
        <f t="shared" si="19"/>
        <v/>
      </c>
    </row>
    <row r="75" spans="1:16" ht="27" customHeight="1" x14ac:dyDescent="0.25">
      <c r="A75" s="31"/>
      <c r="B75" s="23"/>
      <c r="C75" s="23"/>
      <c r="D75" s="42" t="s">
        <v>11</v>
      </c>
      <c r="E75" s="19"/>
      <c r="F75" s="19"/>
      <c r="G75" s="19"/>
      <c r="H75" s="19"/>
      <c r="I75" s="19"/>
      <c r="J75" s="19"/>
      <c r="K75" s="19"/>
      <c r="L75" s="20" t="str">
        <f t="shared" si="18"/>
        <v/>
      </c>
      <c r="M75" s="8"/>
      <c r="N75" s="15" t="str">
        <f t="shared" si="19"/>
        <v/>
      </c>
    </row>
    <row r="76" spans="1:16" ht="13.8" thickBot="1" x14ac:dyDescent="0.3">
      <c r="A76" s="179" t="s">
        <v>74</v>
      </c>
      <c r="B76" s="180"/>
      <c r="C76" s="180"/>
      <c r="D76" s="180"/>
      <c r="E76" s="180"/>
      <c r="F76" s="180"/>
      <c r="G76" s="180"/>
      <c r="H76" s="180"/>
      <c r="I76" s="180"/>
      <c r="J76" s="180"/>
      <c r="K76" s="180"/>
      <c r="L76" s="64">
        <f>SUM(L63:L75)</f>
        <v>0</v>
      </c>
      <c r="M76" s="60"/>
      <c r="N76" s="65">
        <f>SUM(N63:N75)</f>
        <v>0</v>
      </c>
      <c r="O76" s="51">
        <f>O59+L76</f>
        <v>0</v>
      </c>
      <c r="P76" s="7">
        <f>P59+N76</f>
        <v>0</v>
      </c>
    </row>
    <row r="77" spans="1:16" x14ac:dyDescent="0.25">
      <c r="A77" s="172" t="s">
        <v>66</v>
      </c>
      <c r="B77" s="172"/>
      <c r="C77" s="172"/>
      <c r="D77" s="172"/>
      <c r="E77" s="172"/>
      <c r="F77" s="172"/>
      <c r="G77" s="172"/>
      <c r="H77" s="172"/>
      <c r="I77" s="172"/>
      <c r="J77" s="172"/>
      <c r="K77" s="172"/>
      <c r="L77" s="172"/>
      <c r="M77" s="172"/>
      <c r="N77" s="172"/>
    </row>
    <row r="78" spans="1:16" ht="13.2" customHeight="1" x14ac:dyDescent="0.25">
      <c r="A78" s="224" t="s">
        <v>28</v>
      </c>
      <c r="B78" s="222"/>
      <c r="C78" s="222" t="s">
        <v>31</v>
      </c>
      <c r="D78" s="222" t="s">
        <v>78</v>
      </c>
      <c r="E78" s="222"/>
      <c r="F78" s="222"/>
      <c r="G78" s="222"/>
      <c r="H78" s="222"/>
      <c r="I78" s="222"/>
      <c r="J78" s="222"/>
      <c r="K78" s="222"/>
      <c r="L78" s="222" t="s">
        <v>12</v>
      </c>
      <c r="M78" s="222"/>
      <c r="N78" s="223"/>
    </row>
    <row r="79" spans="1:16" ht="39.6" x14ac:dyDescent="0.25">
      <c r="A79" s="41" t="s">
        <v>29</v>
      </c>
      <c r="B79" s="40" t="s">
        <v>30</v>
      </c>
      <c r="C79" s="222"/>
      <c r="D79" s="42" t="s">
        <v>77</v>
      </c>
      <c r="E79" s="69"/>
      <c r="F79" s="69"/>
      <c r="G79" s="69"/>
      <c r="H79" s="69"/>
      <c r="I79" s="69"/>
      <c r="J79" s="69"/>
      <c r="K79" s="69"/>
      <c r="L79" s="42" t="s">
        <v>19</v>
      </c>
      <c r="M79" s="42" t="s">
        <v>57</v>
      </c>
      <c r="N79" s="43" t="s">
        <v>32</v>
      </c>
    </row>
    <row r="80" spans="1:16" ht="27" customHeight="1" x14ac:dyDescent="0.25">
      <c r="A80" s="31"/>
      <c r="B80" s="23"/>
      <c r="C80" s="23"/>
      <c r="D80" s="42" t="s">
        <v>11</v>
      </c>
      <c r="E80" s="19"/>
      <c r="F80" s="19"/>
      <c r="G80" s="19"/>
      <c r="H80" s="19"/>
      <c r="I80" s="19"/>
      <c r="J80" s="19"/>
      <c r="K80" s="19"/>
      <c r="L80" s="20" t="str">
        <f t="shared" ref="L80:L92" si="24">IF(SUM(E80:K80)&gt;0,SUM(E80:K80),"")</f>
        <v/>
      </c>
      <c r="M80" s="8"/>
      <c r="N80" s="15" t="str">
        <f>IF(L80="","",L80*M80)</f>
        <v/>
      </c>
    </row>
    <row r="81" spans="1:16" ht="27" customHeight="1" x14ac:dyDescent="0.25">
      <c r="A81" s="31"/>
      <c r="B81" s="23"/>
      <c r="C81" s="23"/>
      <c r="D81" s="42" t="s">
        <v>11</v>
      </c>
      <c r="E81" s="19"/>
      <c r="F81" s="19"/>
      <c r="G81" s="19"/>
      <c r="H81" s="19"/>
      <c r="I81" s="19"/>
      <c r="J81" s="19"/>
      <c r="K81" s="19"/>
      <c r="L81" s="20" t="str">
        <f t="shared" si="24"/>
        <v/>
      </c>
      <c r="M81" s="8"/>
      <c r="N81" s="15" t="str">
        <f t="shared" ref="N81:N92" si="25">IF(L81="","",L81*M81)</f>
        <v/>
      </c>
    </row>
    <row r="82" spans="1:16" ht="27" customHeight="1" x14ac:dyDescent="0.25">
      <c r="A82" s="31"/>
      <c r="B82" s="23"/>
      <c r="C82" s="23"/>
      <c r="D82" s="42" t="s">
        <v>11</v>
      </c>
      <c r="E82" s="19"/>
      <c r="F82" s="19"/>
      <c r="G82" s="19"/>
      <c r="H82" s="19"/>
      <c r="I82" s="19"/>
      <c r="J82" s="19"/>
      <c r="K82" s="19"/>
      <c r="L82" s="20" t="str">
        <f t="shared" si="24"/>
        <v/>
      </c>
      <c r="M82" s="8"/>
      <c r="N82" s="15" t="str">
        <f t="shared" si="25"/>
        <v/>
      </c>
    </row>
    <row r="83" spans="1:16" ht="27" customHeight="1" x14ac:dyDescent="0.25">
      <c r="A83" s="31"/>
      <c r="B83" s="23"/>
      <c r="C83" s="23"/>
      <c r="D83" s="104" t="s">
        <v>11</v>
      </c>
      <c r="E83" s="19"/>
      <c r="F83" s="19"/>
      <c r="G83" s="19"/>
      <c r="H83" s="19"/>
      <c r="I83" s="19"/>
      <c r="J83" s="19"/>
      <c r="K83" s="19"/>
      <c r="L83" s="20" t="str">
        <f t="shared" ref="L83:L84" si="26">IF(SUM(E83:K83)&gt;0,SUM(E83:K83),"")</f>
        <v/>
      </c>
      <c r="M83" s="8"/>
      <c r="N83" s="15" t="str">
        <f t="shared" ref="N83:N84" si="27">IF(L83="","",L83*M83)</f>
        <v/>
      </c>
    </row>
    <row r="84" spans="1:16" ht="27" customHeight="1" x14ac:dyDescent="0.25">
      <c r="A84" s="31"/>
      <c r="B84" s="23"/>
      <c r="C84" s="23"/>
      <c r="D84" s="104" t="s">
        <v>11</v>
      </c>
      <c r="E84" s="19"/>
      <c r="F84" s="19"/>
      <c r="G84" s="19"/>
      <c r="H84" s="19"/>
      <c r="I84" s="19"/>
      <c r="J84" s="19"/>
      <c r="K84" s="19"/>
      <c r="L84" s="20" t="str">
        <f t="shared" si="26"/>
        <v/>
      </c>
      <c r="M84" s="8"/>
      <c r="N84" s="15" t="str">
        <f t="shared" si="27"/>
        <v/>
      </c>
    </row>
    <row r="85" spans="1:16" ht="27" customHeight="1" x14ac:dyDescent="0.25">
      <c r="A85" s="31"/>
      <c r="B85" s="23"/>
      <c r="C85" s="23"/>
      <c r="D85" s="118" t="s">
        <v>11</v>
      </c>
      <c r="E85" s="19"/>
      <c r="F85" s="19"/>
      <c r="G85" s="19"/>
      <c r="H85" s="19"/>
      <c r="I85" s="19"/>
      <c r="J85" s="19"/>
      <c r="K85" s="19"/>
      <c r="L85" s="20" t="str">
        <f t="shared" ref="L85" si="28">IF(SUM(E85:K85)&gt;0,SUM(E85:K85),"")</f>
        <v/>
      </c>
      <c r="M85" s="8"/>
      <c r="N85" s="15" t="str">
        <f t="shared" ref="N85" si="29">IF(L85="","",L85*M85)</f>
        <v/>
      </c>
    </row>
    <row r="86" spans="1:16" ht="27" customHeight="1" x14ac:dyDescent="0.25">
      <c r="A86" s="31"/>
      <c r="B86" s="23"/>
      <c r="C86" s="23"/>
      <c r="D86" s="42" t="s">
        <v>11</v>
      </c>
      <c r="E86" s="19"/>
      <c r="F86" s="19"/>
      <c r="G86" s="19"/>
      <c r="H86" s="19"/>
      <c r="I86" s="19"/>
      <c r="J86" s="19"/>
      <c r="K86" s="19"/>
      <c r="L86" s="20" t="str">
        <f t="shared" si="24"/>
        <v/>
      </c>
      <c r="M86" s="8"/>
      <c r="N86" s="15" t="str">
        <f t="shared" si="25"/>
        <v/>
      </c>
    </row>
    <row r="87" spans="1:16" ht="27" customHeight="1" x14ac:dyDescent="0.25">
      <c r="A87" s="31"/>
      <c r="B87" s="23"/>
      <c r="C87" s="23"/>
      <c r="D87" s="42" t="s">
        <v>11</v>
      </c>
      <c r="E87" s="19"/>
      <c r="F87" s="19"/>
      <c r="G87" s="19"/>
      <c r="H87" s="19"/>
      <c r="I87" s="19"/>
      <c r="J87" s="19"/>
      <c r="K87" s="19"/>
      <c r="L87" s="20" t="str">
        <f t="shared" si="24"/>
        <v/>
      </c>
      <c r="M87" s="8"/>
      <c r="N87" s="15" t="str">
        <f t="shared" si="25"/>
        <v/>
      </c>
    </row>
    <row r="88" spans="1:16" ht="27" customHeight="1" x14ac:dyDescent="0.25">
      <c r="A88" s="31"/>
      <c r="B88" s="23"/>
      <c r="C88" s="23"/>
      <c r="D88" s="42" t="s">
        <v>11</v>
      </c>
      <c r="E88" s="19"/>
      <c r="F88" s="19"/>
      <c r="G88" s="19"/>
      <c r="H88" s="19"/>
      <c r="I88" s="19"/>
      <c r="J88" s="19"/>
      <c r="K88" s="19"/>
      <c r="L88" s="20" t="str">
        <f t="shared" si="24"/>
        <v/>
      </c>
      <c r="M88" s="8"/>
      <c r="N88" s="15" t="str">
        <f t="shared" si="25"/>
        <v/>
      </c>
    </row>
    <row r="89" spans="1:16" ht="27" customHeight="1" x14ac:dyDescent="0.25">
      <c r="A89" s="31"/>
      <c r="B89" s="23"/>
      <c r="C89" s="23"/>
      <c r="D89" s="42" t="s">
        <v>11</v>
      </c>
      <c r="E89" s="19"/>
      <c r="F89" s="19"/>
      <c r="G89" s="19"/>
      <c r="H89" s="19"/>
      <c r="I89" s="19"/>
      <c r="J89" s="19"/>
      <c r="K89" s="19"/>
      <c r="L89" s="20" t="str">
        <f t="shared" si="24"/>
        <v/>
      </c>
      <c r="M89" s="8"/>
      <c r="N89" s="15" t="str">
        <f t="shared" si="25"/>
        <v/>
      </c>
    </row>
    <row r="90" spans="1:16" ht="27" customHeight="1" x14ac:dyDescent="0.25">
      <c r="A90" s="31"/>
      <c r="B90" s="23"/>
      <c r="C90" s="23"/>
      <c r="D90" s="42" t="s">
        <v>11</v>
      </c>
      <c r="E90" s="19"/>
      <c r="F90" s="19"/>
      <c r="G90" s="19"/>
      <c r="H90" s="19"/>
      <c r="I90" s="19"/>
      <c r="J90" s="19"/>
      <c r="K90" s="19"/>
      <c r="L90" s="20" t="str">
        <f t="shared" si="24"/>
        <v/>
      </c>
      <c r="M90" s="8"/>
      <c r="N90" s="15" t="str">
        <f t="shared" si="25"/>
        <v/>
      </c>
    </row>
    <row r="91" spans="1:16" ht="27" customHeight="1" x14ac:dyDescent="0.25">
      <c r="A91" s="31"/>
      <c r="B91" s="23"/>
      <c r="C91" s="23"/>
      <c r="D91" s="42" t="s">
        <v>11</v>
      </c>
      <c r="E91" s="19"/>
      <c r="F91" s="19"/>
      <c r="G91" s="19"/>
      <c r="H91" s="19"/>
      <c r="I91" s="19"/>
      <c r="J91" s="19"/>
      <c r="K91" s="19"/>
      <c r="L91" s="20" t="str">
        <f t="shared" si="24"/>
        <v/>
      </c>
      <c r="M91" s="8"/>
      <c r="N91" s="15" t="str">
        <f t="shared" si="25"/>
        <v/>
      </c>
    </row>
    <row r="92" spans="1:16" ht="27" customHeight="1" x14ac:dyDescent="0.25">
      <c r="A92" s="31"/>
      <c r="B92" s="23"/>
      <c r="C92" s="23"/>
      <c r="D92" s="42" t="s">
        <v>11</v>
      </c>
      <c r="E92" s="19"/>
      <c r="F92" s="19"/>
      <c r="G92" s="19"/>
      <c r="H92" s="19"/>
      <c r="I92" s="19"/>
      <c r="J92" s="19"/>
      <c r="K92" s="19"/>
      <c r="L92" s="20" t="str">
        <f t="shared" si="24"/>
        <v/>
      </c>
      <c r="M92" s="8"/>
      <c r="N92" s="15" t="str">
        <f t="shared" si="25"/>
        <v/>
      </c>
    </row>
    <row r="93" spans="1:16" ht="13.8" thickBot="1" x14ac:dyDescent="0.3">
      <c r="A93" s="179" t="s">
        <v>74</v>
      </c>
      <c r="B93" s="180"/>
      <c r="C93" s="180"/>
      <c r="D93" s="180"/>
      <c r="E93" s="180"/>
      <c r="F93" s="180"/>
      <c r="G93" s="180"/>
      <c r="H93" s="180"/>
      <c r="I93" s="180"/>
      <c r="J93" s="180"/>
      <c r="K93" s="180"/>
      <c r="L93" s="64">
        <f>SUM(L80:L92)</f>
        <v>0</v>
      </c>
      <c r="M93" s="60"/>
      <c r="N93" s="65">
        <f>SUM(N80:N92)</f>
        <v>0</v>
      </c>
      <c r="O93" s="51">
        <f>O76+L93</f>
        <v>0</v>
      </c>
      <c r="P93" s="7">
        <f>P76+N93</f>
        <v>0</v>
      </c>
    </row>
    <row r="94" spans="1:16" x14ac:dyDescent="0.25">
      <c r="A94" s="172" t="s">
        <v>67</v>
      </c>
      <c r="B94" s="172"/>
      <c r="C94" s="172"/>
      <c r="D94" s="172"/>
      <c r="E94" s="172"/>
      <c r="F94" s="172"/>
      <c r="G94" s="172"/>
      <c r="H94" s="172"/>
      <c r="I94" s="172"/>
      <c r="J94" s="172"/>
      <c r="K94" s="172"/>
      <c r="L94" s="172"/>
      <c r="M94" s="172"/>
      <c r="N94" s="172"/>
    </row>
    <row r="95" spans="1:16" ht="13.2" customHeight="1" x14ac:dyDescent="0.25">
      <c r="A95" s="224" t="s">
        <v>28</v>
      </c>
      <c r="B95" s="222"/>
      <c r="C95" s="222" t="s">
        <v>31</v>
      </c>
      <c r="D95" s="222" t="s">
        <v>78</v>
      </c>
      <c r="E95" s="222"/>
      <c r="F95" s="222"/>
      <c r="G95" s="222"/>
      <c r="H95" s="222"/>
      <c r="I95" s="222"/>
      <c r="J95" s="222"/>
      <c r="K95" s="222"/>
      <c r="L95" s="222" t="s">
        <v>12</v>
      </c>
      <c r="M95" s="222"/>
      <c r="N95" s="223"/>
    </row>
    <row r="96" spans="1:16" ht="39.6" x14ac:dyDescent="0.25">
      <c r="A96" s="41" t="s">
        <v>29</v>
      </c>
      <c r="B96" s="40" t="s">
        <v>30</v>
      </c>
      <c r="C96" s="222"/>
      <c r="D96" s="42" t="s">
        <v>77</v>
      </c>
      <c r="E96" s="69"/>
      <c r="F96" s="69"/>
      <c r="G96" s="69"/>
      <c r="H96" s="69"/>
      <c r="I96" s="69"/>
      <c r="J96" s="69"/>
      <c r="K96" s="69"/>
      <c r="L96" s="42" t="s">
        <v>19</v>
      </c>
      <c r="M96" s="42" t="s">
        <v>57</v>
      </c>
      <c r="N96" s="43" t="s">
        <v>32</v>
      </c>
    </row>
    <row r="97" spans="1:16" ht="27" customHeight="1" x14ac:dyDescent="0.25">
      <c r="A97" s="31"/>
      <c r="B97" s="23"/>
      <c r="C97" s="23"/>
      <c r="D97" s="42" t="s">
        <v>11</v>
      </c>
      <c r="E97" s="19"/>
      <c r="F97" s="19"/>
      <c r="G97" s="19"/>
      <c r="H97" s="19"/>
      <c r="I97" s="19"/>
      <c r="J97" s="19"/>
      <c r="K97" s="19"/>
      <c r="L97" s="20" t="str">
        <f t="shared" ref="L97:L109" si="30">IF(SUM(E97:K97)&gt;0,SUM(E97:K97),"")</f>
        <v/>
      </c>
      <c r="M97" s="8"/>
      <c r="N97" s="15" t="str">
        <f>IF(L97="","",L97*M97)</f>
        <v/>
      </c>
    </row>
    <row r="98" spans="1:16" ht="27" customHeight="1" x14ac:dyDescent="0.25">
      <c r="A98" s="31"/>
      <c r="B98" s="23"/>
      <c r="C98" s="23"/>
      <c r="D98" s="42" t="s">
        <v>11</v>
      </c>
      <c r="E98" s="19"/>
      <c r="F98" s="19"/>
      <c r="G98" s="19"/>
      <c r="H98" s="19"/>
      <c r="I98" s="19"/>
      <c r="J98" s="19"/>
      <c r="K98" s="19"/>
      <c r="L98" s="20" t="str">
        <f t="shared" si="30"/>
        <v/>
      </c>
      <c r="M98" s="8"/>
      <c r="N98" s="15" t="str">
        <f t="shared" ref="N98:N109" si="31">IF(L98="","",L98*M98)</f>
        <v/>
      </c>
    </row>
    <row r="99" spans="1:16" ht="27" customHeight="1" x14ac:dyDescent="0.25">
      <c r="A99" s="31"/>
      <c r="B99" s="23"/>
      <c r="C99" s="23"/>
      <c r="D99" s="42" t="s">
        <v>11</v>
      </c>
      <c r="E99" s="19"/>
      <c r="F99" s="19"/>
      <c r="G99" s="19"/>
      <c r="H99" s="19"/>
      <c r="I99" s="19"/>
      <c r="J99" s="19"/>
      <c r="K99" s="19"/>
      <c r="L99" s="20" t="str">
        <f t="shared" si="30"/>
        <v/>
      </c>
      <c r="M99" s="8"/>
      <c r="N99" s="15" t="str">
        <f t="shared" si="31"/>
        <v/>
      </c>
    </row>
    <row r="100" spans="1:16" ht="27" customHeight="1" x14ac:dyDescent="0.25">
      <c r="A100" s="31"/>
      <c r="B100" s="23"/>
      <c r="C100" s="23"/>
      <c r="D100" s="104" t="s">
        <v>11</v>
      </c>
      <c r="E100" s="19"/>
      <c r="F100" s="19"/>
      <c r="G100" s="19"/>
      <c r="H100" s="19"/>
      <c r="I100" s="19"/>
      <c r="J100" s="19"/>
      <c r="K100" s="19"/>
      <c r="L100" s="20" t="str">
        <f t="shared" ref="L100:L101" si="32">IF(SUM(E100:K100)&gt;0,SUM(E100:K100),"")</f>
        <v/>
      </c>
      <c r="M100" s="8"/>
      <c r="N100" s="15" t="str">
        <f t="shared" ref="N100:N101" si="33">IF(L100="","",L100*M100)</f>
        <v/>
      </c>
    </row>
    <row r="101" spans="1:16" ht="27" customHeight="1" x14ac:dyDescent="0.25">
      <c r="A101" s="31"/>
      <c r="B101" s="23"/>
      <c r="C101" s="23"/>
      <c r="D101" s="104" t="s">
        <v>11</v>
      </c>
      <c r="E101" s="19"/>
      <c r="F101" s="19"/>
      <c r="G101" s="19"/>
      <c r="H101" s="19"/>
      <c r="I101" s="19"/>
      <c r="J101" s="19"/>
      <c r="K101" s="19"/>
      <c r="L101" s="20" t="str">
        <f t="shared" si="32"/>
        <v/>
      </c>
      <c r="M101" s="8"/>
      <c r="N101" s="15" t="str">
        <f t="shared" si="33"/>
        <v/>
      </c>
    </row>
    <row r="102" spans="1:16" ht="27" customHeight="1" x14ac:dyDescent="0.25">
      <c r="A102" s="31"/>
      <c r="B102" s="23"/>
      <c r="C102" s="23"/>
      <c r="D102" s="118" t="s">
        <v>11</v>
      </c>
      <c r="E102" s="19"/>
      <c r="F102" s="19"/>
      <c r="G102" s="19"/>
      <c r="H102" s="19"/>
      <c r="I102" s="19"/>
      <c r="J102" s="19"/>
      <c r="K102" s="19"/>
      <c r="L102" s="20" t="str">
        <f t="shared" ref="L102" si="34">IF(SUM(E102:K102)&gt;0,SUM(E102:K102),"")</f>
        <v/>
      </c>
      <c r="M102" s="8"/>
      <c r="N102" s="15" t="str">
        <f t="shared" ref="N102" si="35">IF(L102="","",L102*M102)</f>
        <v/>
      </c>
    </row>
    <row r="103" spans="1:16" ht="27" customHeight="1" x14ac:dyDescent="0.25">
      <c r="A103" s="31"/>
      <c r="B103" s="23"/>
      <c r="C103" s="23"/>
      <c r="D103" s="42" t="s">
        <v>11</v>
      </c>
      <c r="E103" s="19"/>
      <c r="F103" s="19"/>
      <c r="G103" s="19"/>
      <c r="H103" s="19"/>
      <c r="I103" s="19"/>
      <c r="J103" s="19"/>
      <c r="K103" s="19"/>
      <c r="L103" s="20" t="str">
        <f t="shared" si="30"/>
        <v/>
      </c>
      <c r="M103" s="8"/>
      <c r="N103" s="15" t="str">
        <f t="shared" si="31"/>
        <v/>
      </c>
    </row>
    <row r="104" spans="1:16" ht="27" customHeight="1" x14ac:dyDescent="0.25">
      <c r="A104" s="31"/>
      <c r="B104" s="23"/>
      <c r="C104" s="23"/>
      <c r="D104" s="42" t="s">
        <v>11</v>
      </c>
      <c r="E104" s="19"/>
      <c r="F104" s="19"/>
      <c r="G104" s="19"/>
      <c r="H104" s="19"/>
      <c r="I104" s="19"/>
      <c r="J104" s="19"/>
      <c r="K104" s="19"/>
      <c r="L104" s="20" t="str">
        <f t="shared" si="30"/>
        <v/>
      </c>
      <c r="M104" s="8"/>
      <c r="N104" s="15" t="str">
        <f t="shared" si="31"/>
        <v/>
      </c>
    </row>
    <row r="105" spans="1:16" ht="27" customHeight="1" x14ac:dyDescent="0.25">
      <c r="A105" s="31"/>
      <c r="B105" s="23"/>
      <c r="C105" s="23"/>
      <c r="D105" s="42" t="s">
        <v>11</v>
      </c>
      <c r="E105" s="19"/>
      <c r="F105" s="19"/>
      <c r="G105" s="19"/>
      <c r="H105" s="19"/>
      <c r="I105" s="19"/>
      <c r="J105" s="19"/>
      <c r="K105" s="19"/>
      <c r="L105" s="20" t="str">
        <f t="shared" si="30"/>
        <v/>
      </c>
      <c r="M105" s="8"/>
      <c r="N105" s="15" t="str">
        <f t="shared" si="31"/>
        <v/>
      </c>
    </row>
    <row r="106" spans="1:16" ht="27" customHeight="1" x14ac:dyDescent="0.25">
      <c r="A106" s="31"/>
      <c r="B106" s="23"/>
      <c r="C106" s="23"/>
      <c r="D106" s="42" t="s">
        <v>11</v>
      </c>
      <c r="E106" s="19"/>
      <c r="F106" s="19"/>
      <c r="G106" s="19"/>
      <c r="H106" s="19"/>
      <c r="I106" s="19"/>
      <c r="J106" s="19"/>
      <c r="K106" s="19"/>
      <c r="L106" s="20" t="str">
        <f t="shared" si="30"/>
        <v/>
      </c>
      <c r="M106" s="8"/>
      <c r="N106" s="15" t="str">
        <f t="shared" si="31"/>
        <v/>
      </c>
    </row>
    <row r="107" spans="1:16" ht="27" customHeight="1" x14ac:dyDescent="0.25">
      <c r="A107" s="31"/>
      <c r="B107" s="23"/>
      <c r="C107" s="23"/>
      <c r="D107" s="42" t="s">
        <v>11</v>
      </c>
      <c r="E107" s="19"/>
      <c r="F107" s="19"/>
      <c r="G107" s="19"/>
      <c r="H107" s="19"/>
      <c r="I107" s="19"/>
      <c r="J107" s="19"/>
      <c r="K107" s="19"/>
      <c r="L107" s="20" t="str">
        <f t="shared" si="30"/>
        <v/>
      </c>
      <c r="M107" s="8"/>
      <c r="N107" s="15" t="str">
        <f t="shared" si="31"/>
        <v/>
      </c>
    </row>
    <row r="108" spans="1:16" ht="27" customHeight="1" x14ac:dyDescent="0.25">
      <c r="A108" s="31"/>
      <c r="B108" s="23"/>
      <c r="C108" s="23"/>
      <c r="D108" s="42" t="s">
        <v>11</v>
      </c>
      <c r="E108" s="19"/>
      <c r="F108" s="19"/>
      <c r="G108" s="19"/>
      <c r="H108" s="19"/>
      <c r="I108" s="19"/>
      <c r="J108" s="19"/>
      <c r="K108" s="19"/>
      <c r="L108" s="20" t="str">
        <f t="shared" si="30"/>
        <v/>
      </c>
      <c r="M108" s="8"/>
      <c r="N108" s="15" t="str">
        <f t="shared" si="31"/>
        <v/>
      </c>
    </row>
    <row r="109" spans="1:16" ht="27" customHeight="1" x14ac:dyDescent="0.25">
      <c r="A109" s="31"/>
      <c r="B109" s="23"/>
      <c r="C109" s="23"/>
      <c r="D109" s="42" t="s">
        <v>11</v>
      </c>
      <c r="E109" s="19"/>
      <c r="F109" s="19"/>
      <c r="G109" s="19"/>
      <c r="H109" s="19"/>
      <c r="I109" s="19"/>
      <c r="J109" s="19"/>
      <c r="K109" s="19"/>
      <c r="L109" s="20" t="str">
        <f t="shared" si="30"/>
        <v/>
      </c>
      <c r="M109" s="8"/>
      <c r="N109" s="15" t="str">
        <f t="shared" si="31"/>
        <v/>
      </c>
    </row>
    <row r="110" spans="1:16" ht="13.8" thickBot="1" x14ac:dyDescent="0.3">
      <c r="A110" s="179" t="s">
        <v>74</v>
      </c>
      <c r="B110" s="180"/>
      <c r="C110" s="180"/>
      <c r="D110" s="180"/>
      <c r="E110" s="180"/>
      <c r="F110" s="180"/>
      <c r="G110" s="180"/>
      <c r="H110" s="180"/>
      <c r="I110" s="180"/>
      <c r="J110" s="180"/>
      <c r="K110" s="180"/>
      <c r="L110" s="64">
        <f>SUM(L97:L109)</f>
        <v>0</v>
      </c>
      <c r="M110" s="60"/>
      <c r="N110" s="65">
        <f>SUM(N97:N109)</f>
        <v>0</v>
      </c>
      <c r="O110" s="51">
        <f>O93+L110</f>
        <v>0</v>
      </c>
      <c r="P110" s="7">
        <f>P93+N110</f>
        <v>0</v>
      </c>
    </row>
    <row r="111" spans="1:16" x14ac:dyDescent="0.25">
      <c r="A111" s="172" t="s">
        <v>68</v>
      </c>
      <c r="B111" s="172"/>
      <c r="C111" s="172"/>
      <c r="D111" s="172"/>
      <c r="E111" s="172"/>
      <c r="F111" s="172"/>
      <c r="G111" s="172"/>
      <c r="H111" s="172"/>
      <c r="I111" s="172"/>
      <c r="J111" s="172"/>
      <c r="K111" s="172"/>
      <c r="L111" s="172"/>
      <c r="M111" s="172"/>
      <c r="N111" s="172"/>
    </row>
    <row r="112" spans="1:16" ht="13.2" customHeight="1" x14ac:dyDescent="0.25">
      <c r="A112" s="224" t="s">
        <v>28</v>
      </c>
      <c r="B112" s="222"/>
      <c r="C112" s="222" t="s">
        <v>31</v>
      </c>
      <c r="D112" s="222" t="s">
        <v>78</v>
      </c>
      <c r="E112" s="222"/>
      <c r="F112" s="222"/>
      <c r="G112" s="222"/>
      <c r="H112" s="222"/>
      <c r="I112" s="222"/>
      <c r="J112" s="222"/>
      <c r="K112" s="222"/>
      <c r="L112" s="222" t="s">
        <v>12</v>
      </c>
      <c r="M112" s="222"/>
      <c r="N112" s="223"/>
    </row>
    <row r="113" spans="1:16" ht="39.6" x14ac:dyDescent="0.25">
      <c r="A113" s="41" t="s">
        <v>29</v>
      </c>
      <c r="B113" s="40" t="s">
        <v>30</v>
      </c>
      <c r="C113" s="222"/>
      <c r="D113" s="42" t="s">
        <v>77</v>
      </c>
      <c r="E113" s="69"/>
      <c r="F113" s="69"/>
      <c r="G113" s="69"/>
      <c r="H113" s="69"/>
      <c r="I113" s="69"/>
      <c r="J113" s="69"/>
      <c r="K113" s="69"/>
      <c r="L113" s="42" t="s">
        <v>19</v>
      </c>
      <c r="M113" s="42" t="s">
        <v>57</v>
      </c>
      <c r="N113" s="43" t="s">
        <v>32</v>
      </c>
    </row>
    <row r="114" spans="1:16" ht="27" customHeight="1" x14ac:dyDescent="0.25">
      <c r="A114" s="31"/>
      <c r="B114" s="23"/>
      <c r="C114" s="23"/>
      <c r="D114" s="42" t="s">
        <v>11</v>
      </c>
      <c r="E114" s="19"/>
      <c r="F114" s="19"/>
      <c r="G114" s="19"/>
      <c r="H114" s="19"/>
      <c r="I114" s="19"/>
      <c r="J114" s="19"/>
      <c r="K114" s="19"/>
      <c r="L114" s="20" t="str">
        <f t="shared" ref="L114:L126" si="36">IF(SUM(E114:K114)&gt;0,SUM(E114:K114),"")</f>
        <v/>
      </c>
      <c r="M114" s="8"/>
      <c r="N114" s="15" t="str">
        <f>IF(L114="","",L114*M114)</f>
        <v/>
      </c>
    </row>
    <row r="115" spans="1:16" ht="27" customHeight="1" x14ac:dyDescent="0.25">
      <c r="A115" s="31"/>
      <c r="B115" s="23"/>
      <c r="C115" s="23"/>
      <c r="D115" s="42" t="s">
        <v>11</v>
      </c>
      <c r="E115" s="19"/>
      <c r="F115" s="19"/>
      <c r="G115" s="19"/>
      <c r="H115" s="19"/>
      <c r="I115" s="19"/>
      <c r="J115" s="19"/>
      <c r="K115" s="19"/>
      <c r="L115" s="20" t="str">
        <f t="shared" si="36"/>
        <v/>
      </c>
      <c r="M115" s="8"/>
      <c r="N115" s="15" t="str">
        <f t="shared" ref="N115:N126" si="37">IF(L115="","",L115*M115)</f>
        <v/>
      </c>
    </row>
    <row r="116" spans="1:16" ht="27" customHeight="1" x14ac:dyDescent="0.25">
      <c r="A116" s="31"/>
      <c r="B116" s="23"/>
      <c r="C116" s="23"/>
      <c r="D116" s="42" t="s">
        <v>11</v>
      </c>
      <c r="E116" s="19"/>
      <c r="F116" s="19"/>
      <c r="G116" s="19"/>
      <c r="H116" s="19"/>
      <c r="I116" s="19"/>
      <c r="J116" s="19"/>
      <c r="K116" s="19"/>
      <c r="L116" s="20" t="str">
        <f t="shared" si="36"/>
        <v/>
      </c>
      <c r="M116" s="8"/>
      <c r="N116" s="15" t="str">
        <f t="shared" si="37"/>
        <v/>
      </c>
    </row>
    <row r="117" spans="1:16" ht="27" customHeight="1" x14ac:dyDescent="0.25">
      <c r="A117" s="31"/>
      <c r="B117" s="23"/>
      <c r="C117" s="23"/>
      <c r="D117" s="104" t="s">
        <v>11</v>
      </c>
      <c r="E117" s="19"/>
      <c r="F117" s="19"/>
      <c r="G117" s="19"/>
      <c r="H117" s="19"/>
      <c r="I117" s="19"/>
      <c r="J117" s="19"/>
      <c r="K117" s="19"/>
      <c r="L117" s="20" t="str">
        <f t="shared" ref="L117:L118" si="38">IF(SUM(E117:K117)&gt;0,SUM(E117:K117),"")</f>
        <v/>
      </c>
      <c r="M117" s="8"/>
      <c r="N117" s="15" t="str">
        <f t="shared" ref="N117:N118" si="39">IF(L117="","",L117*M117)</f>
        <v/>
      </c>
    </row>
    <row r="118" spans="1:16" ht="27" customHeight="1" x14ac:dyDescent="0.25">
      <c r="A118" s="31"/>
      <c r="B118" s="23"/>
      <c r="C118" s="23"/>
      <c r="D118" s="104" t="s">
        <v>11</v>
      </c>
      <c r="E118" s="19"/>
      <c r="F118" s="19"/>
      <c r="G118" s="19"/>
      <c r="H118" s="19"/>
      <c r="I118" s="19"/>
      <c r="J118" s="19"/>
      <c r="K118" s="19"/>
      <c r="L118" s="20" t="str">
        <f t="shared" si="38"/>
        <v/>
      </c>
      <c r="M118" s="8"/>
      <c r="N118" s="15" t="str">
        <f t="shared" si="39"/>
        <v/>
      </c>
    </row>
    <row r="119" spans="1:16" ht="27" customHeight="1" x14ac:dyDescent="0.25">
      <c r="A119" s="31"/>
      <c r="B119" s="23"/>
      <c r="C119" s="23"/>
      <c r="D119" s="118" t="s">
        <v>11</v>
      </c>
      <c r="E119" s="19"/>
      <c r="F119" s="19"/>
      <c r="G119" s="19"/>
      <c r="H119" s="19"/>
      <c r="I119" s="19"/>
      <c r="J119" s="19"/>
      <c r="K119" s="19"/>
      <c r="L119" s="20" t="str">
        <f t="shared" ref="L119" si="40">IF(SUM(E119:K119)&gt;0,SUM(E119:K119),"")</f>
        <v/>
      </c>
      <c r="M119" s="8"/>
      <c r="N119" s="15" t="str">
        <f t="shared" ref="N119" si="41">IF(L119="","",L119*M119)</f>
        <v/>
      </c>
    </row>
    <row r="120" spans="1:16" ht="27" customHeight="1" x14ac:dyDescent="0.25">
      <c r="A120" s="31"/>
      <c r="B120" s="23"/>
      <c r="C120" s="23"/>
      <c r="D120" s="42" t="s">
        <v>11</v>
      </c>
      <c r="E120" s="19"/>
      <c r="F120" s="19"/>
      <c r="G120" s="19"/>
      <c r="H120" s="19"/>
      <c r="I120" s="19"/>
      <c r="J120" s="19"/>
      <c r="K120" s="19"/>
      <c r="L120" s="20" t="str">
        <f t="shared" si="36"/>
        <v/>
      </c>
      <c r="M120" s="8"/>
      <c r="N120" s="15" t="str">
        <f t="shared" si="37"/>
        <v/>
      </c>
    </row>
    <row r="121" spans="1:16" ht="27" customHeight="1" x14ac:dyDescent="0.25">
      <c r="A121" s="31"/>
      <c r="B121" s="23"/>
      <c r="C121" s="23"/>
      <c r="D121" s="42" t="s">
        <v>11</v>
      </c>
      <c r="E121" s="19"/>
      <c r="F121" s="19"/>
      <c r="G121" s="19"/>
      <c r="H121" s="19"/>
      <c r="I121" s="19"/>
      <c r="J121" s="19"/>
      <c r="K121" s="19"/>
      <c r="L121" s="20" t="str">
        <f t="shared" si="36"/>
        <v/>
      </c>
      <c r="M121" s="8"/>
      <c r="N121" s="15" t="str">
        <f t="shared" si="37"/>
        <v/>
      </c>
    </row>
    <row r="122" spans="1:16" ht="27" customHeight="1" x14ac:dyDescent="0.25">
      <c r="A122" s="31"/>
      <c r="B122" s="23"/>
      <c r="C122" s="23"/>
      <c r="D122" s="42" t="s">
        <v>11</v>
      </c>
      <c r="E122" s="19"/>
      <c r="F122" s="19"/>
      <c r="G122" s="19"/>
      <c r="H122" s="19"/>
      <c r="I122" s="19"/>
      <c r="J122" s="19"/>
      <c r="K122" s="19"/>
      <c r="L122" s="20" t="str">
        <f t="shared" si="36"/>
        <v/>
      </c>
      <c r="M122" s="8"/>
      <c r="N122" s="15" t="str">
        <f t="shared" si="37"/>
        <v/>
      </c>
    </row>
    <row r="123" spans="1:16" ht="27" customHeight="1" x14ac:dyDescent="0.25">
      <c r="A123" s="31"/>
      <c r="B123" s="23"/>
      <c r="C123" s="23"/>
      <c r="D123" s="42" t="s">
        <v>11</v>
      </c>
      <c r="E123" s="19"/>
      <c r="F123" s="19"/>
      <c r="G123" s="19"/>
      <c r="H123" s="19"/>
      <c r="I123" s="19"/>
      <c r="J123" s="19"/>
      <c r="K123" s="19"/>
      <c r="L123" s="20" t="str">
        <f t="shared" si="36"/>
        <v/>
      </c>
      <c r="M123" s="8"/>
      <c r="N123" s="15" t="str">
        <f t="shared" si="37"/>
        <v/>
      </c>
    </row>
    <row r="124" spans="1:16" ht="27" customHeight="1" x14ac:dyDescent="0.25">
      <c r="A124" s="31"/>
      <c r="B124" s="23"/>
      <c r="C124" s="23"/>
      <c r="D124" s="42" t="s">
        <v>11</v>
      </c>
      <c r="E124" s="19"/>
      <c r="F124" s="19"/>
      <c r="G124" s="19"/>
      <c r="H124" s="19"/>
      <c r="I124" s="19"/>
      <c r="J124" s="19"/>
      <c r="K124" s="19"/>
      <c r="L124" s="20" t="str">
        <f t="shared" si="36"/>
        <v/>
      </c>
      <c r="M124" s="8"/>
      <c r="N124" s="15" t="str">
        <f t="shared" si="37"/>
        <v/>
      </c>
    </row>
    <row r="125" spans="1:16" ht="27" customHeight="1" x14ac:dyDescent="0.25">
      <c r="A125" s="31"/>
      <c r="B125" s="23"/>
      <c r="C125" s="23"/>
      <c r="D125" s="42" t="s">
        <v>11</v>
      </c>
      <c r="E125" s="19"/>
      <c r="F125" s="19"/>
      <c r="G125" s="19"/>
      <c r="H125" s="19"/>
      <c r="I125" s="19"/>
      <c r="J125" s="19"/>
      <c r="K125" s="19"/>
      <c r="L125" s="20" t="str">
        <f t="shared" si="36"/>
        <v/>
      </c>
      <c r="M125" s="8"/>
      <c r="N125" s="15" t="str">
        <f t="shared" si="37"/>
        <v/>
      </c>
    </row>
    <row r="126" spans="1:16" ht="27" customHeight="1" x14ac:dyDescent="0.25">
      <c r="A126" s="31"/>
      <c r="B126" s="23"/>
      <c r="C126" s="23"/>
      <c r="D126" s="42" t="s">
        <v>11</v>
      </c>
      <c r="E126" s="19"/>
      <c r="F126" s="19"/>
      <c r="G126" s="19"/>
      <c r="H126" s="19"/>
      <c r="I126" s="19"/>
      <c r="J126" s="19"/>
      <c r="K126" s="19"/>
      <c r="L126" s="20" t="str">
        <f t="shared" si="36"/>
        <v/>
      </c>
      <c r="M126" s="8"/>
      <c r="N126" s="15" t="str">
        <f t="shared" si="37"/>
        <v/>
      </c>
    </row>
    <row r="127" spans="1:16" ht="13.8" thickBot="1" x14ac:dyDescent="0.3">
      <c r="A127" s="179" t="s">
        <v>74</v>
      </c>
      <c r="B127" s="180"/>
      <c r="C127" s="180"/>
      <c r="D127" s="180"/>
      <c r="E127" s="180"/>
      <c r="F127" s="180"/>
      <c r="G127" s="180"/>
      <c r="H127" s="180"/>
      <c r="I127" s="180"/>
      <c r="J127" s="180"/>
      <c r="K127" s="180"/>
      <c r="L127" s="64">
        <f>SUM(L114:L126)</f>
        <v>0</v>
      </c>
      <c r="M127" s="60"/>
      <c r="N127" s="65">
        <f>SUM(N114:N126)</f>
        <v>0</v>
      </c>
      <c r="O127" s="51">
        <f>O110+L127</f>
        <v>0</v>
      </c>
      <c r="P127" s="7">
        <f>P110+N127</f>
        <v>0</v>
      </c>
    </row>
    <row r="128" spans="1:16" x14ac:dyDescent="0.25">
      <c r="A128" s="172" t="s">
        <v>69</v>
      </c>
      <c r="B128" s="172"/>
      <c r="C128" s="172"/>
      <c r="D128" s="172"/>
      <c r="E128" s="172"/>
      <c r="F128" s="172"/>
      <c r="G128" s="172"/>
      <c r="H128" s="172"/>
      <c r="I128" s="172"/>
      <c r="J128" s="172"/>
      <c r="K128" s="172"/>
      <c r="L128" s="172"/>
      <c r="M128" s="172"/>
      <c r="N128" s="172"/>
    </row>
    <row r="129" spans="1:16" ht="13.2" customHeight="1" x14ac:dyDescent="0.25">
      <c r="A129" s="224" t="s">
        <v>28</v>
      </c>
      <c r="B129" s="222"/>
      <c r="C129" s="222" t="s">
        <v>31</v>
      </c>
      <c r="D129" s="222" t="s">
        <v>78</v>
      </c>
      <c r="E129" s="222"/>
      <c r="F129" s="222"/>
      <c r="G129" s="222"/>
      <c r="H129" s="222"/>
      <c r="I129" s="222"/>
      <c r="J129" s="222"/>
      <c r="K129" s="222"/>
      <c r="L129" s="222" t="s">
        <v>12</v>
      </c>
      <c r="M129" s="222"/>
      <c r="N129" s="223"/>
    </row>
    <row r="130" spans="1:16" ht="39.6" x14ac:dyDescent="0.25">
      <c r="A130" s="41" t="s">
        <v>29</v>
      </c>
      <c r="B130" s="40" t="s">
        <v>30</v>
      </c>
      <c r="C130" s="222"/>
      <c r="D130" s="42" t="s">
        <v>77</v>
      </c>
      <c r="E130" s="69"/>
      <c r="F130" s="69"/>
      <c r="G130" s="69"/>
      <c r="H130" s="69"/>
      <c r="I130" s="69"/>
      <c r="J130" s="69"/>
      <c r="K130" s="69"/>
      <c r="L130" s="42" t="s">
        <v>19</v>
      </c>
      <c r="M130" s="42" t="s">
        <v>57</v>
      </c>
      <c r="N130" s="43" t="s">
        <v>32</v>
      </c>
    </row>
    <row r="131" spans="1:16" ht="27" customHeight="1" x14ac:dyDescent="0.25">
      <c r="A131" s="31"/>
      <c r="B131" s="23"/>
      <c r="C131" s="23"/>
      <c r="D131" s="42" t="s">
        <v>11</v>
      </c>
      <c r="E131" s="19"/>
      <c r="F131" s="19"/>
      <c r="G131" s="19"/>
      <c r="H131" s="19"/>
      <c r="I131" s="19"/>
      <c r="J131" s="19"/>
      <c r="K131" s="19"/>
      <c r="L131" s="20" t="str">
        <f t="shared" ref="L131:L143" si="42">IF(SUM(E131:K131)&gt;0,SUM(E131:K131),"")</f>
        <v/>
      </c>
      <c r="M131" s="8"/>
      <c r="N131" s="15" t="str">
        <f>IF(L131="","",L131*M131)</f>
        <v/>
      </c>
    </row>
    <row r="132" spans="1:16" ht="27" customHeight="1" x14ac:dyDescent="0.25">
      <c r="A132" s="31"/>
      <c r="B132" s="23"/>
      <c r="C132" s="23"/>
      <c r="D132" s="42" t="s">
        <v>11</v>
      </c>
      <c r="E132" s="19"/>
      <c r="F132" s="19"/>
      <c r="G132" s="19"/>
      <c r="H132" s="19"/>
      <c r="I132" s="19"/>
      <c r="J132" s="19"/>
      <c r="K132" s="19"/>
      <c r="L132" s="20" t="str">
        <f t="shared" si="42"/>
        <v/>
      </c>
      <c r="M132" s="8"/>
      <c r="N132" s="15" t="str">
        <f t="shared" ref="N132:N143" si="43">IF(L132="","",L132*M132)</f>
        <v/>
      </c>
    </row>
    <row r="133" spans="1:16" ht="27" customHeight="1" x14ac:dyDescent="0.25">
      <c r="A133" s="31"/>
      <c r="B133" s="23"/>
      <c r="C133" s="23"/>
      <c r="D133" s="42" t="s">
        <v>11</v>
      </c>
      <c r="E133" s="19"/>
      <c r="F133" s="19"/>
      <c r="G133" s="19"/>
      <c r="H133" s="19"/>
      <c r="I133" s="19"/>
      <c r="J133" s="19"/>
      <c r="K133" s="19"/>
      <c r="L133" s="20" t="str">
        <f t="shared" si="42"/>
        <v/>
      </c>
      <c r="M133" s="8"/>
      <c r="N133" s="15" t="str">
        <f t="shared" si="43"/>
        <v/>
      </c>
    </row>
    <row r="134" spans="1:16" ht="27" customHeight="1" x14ac:dyDescent="0.25">
      <c r="A134" s="31"/>
      <c r="B134" s="23"/>
      <c r="C134" s="23"/>
      <c r="D134" s="104" t="s">
        <v>11</v>
      </c>
      <c r="E134" s="19"/>
      <c r="F134" s="19"/>
      <c r="G134" s="19"/>
      <c r="H134" s="19"/>
      <c r="I134" s="19"/>
      <c r="J134" s="19"/>
      <c r="K134" s="19"/>
      <c r="L134" s="20" t="str">
        <f t="shared" ref="L134:L135" si="44">IF(SUM(E134:K134)&gt;0,SUM(E134:K134),"")</f>
        <v/>
      </c>
      <c r="M134" s="8"/>
      <c r="N134" s="15" t="str">
        <f t="shared" ref="N134:N135" si="45">IF(L134="","",L134*M134)</f>
        <v/>
      </c>
    </row>
    <row r="135" spans="1:16" ht="27" customHeight="1" x14ac:dyDescent="0.25">
      <c r="A135" s="31"/>
      <c r="B135" s="23"/>
      <c r="C135" s="23"/>
      <c r="D135" s="104" t="s">
        <v>11</v>
      </c>
      <c r="E135" s="19"/>
      <c r="F135" s="19"/>
      <c r="G135" s="19"/>
      <c r="H135" s="19"/>
      <c r="I135" s="19"/>
      <c r="J135" s="19"/>
      <c r="K135" s="19"/>
      <c r="L135" s="20" t="str">
        <f t="shared" si="44"/>
        <v/>
      </c>
      <c r="M135" s="8"/>
      <c r="N135" s="15" t="str">
        <f t="shared" si="45"/>
        <v/>
      </c>
    </row>
    <row r="136" spans="1:16" ht="27" customHeight="1" x14ac:dyDescent="0.25">
      <c r="A136" s="31"/>
      <c r="B136" s="23"/>
      <c r="C136" s="23"/>
      <c r="D136" s="118" t="s">
        <v>11</v>
      </c>
      <c r="E136" s="19"/>
      <c r="F136" s="19"/>
      <c r="G136" s="19"/>
      <c r="H136" s="19"/>
      <c r="I136" s="19"/>
      <c r="J136" s="19"/>
      <c r="K136" s="19"/>
      <c r="L136" s="20" t="str">
        <f t="shared" ref="L136:L137" si="46">IF(SUM(E136:K136)&gt;0,SUM(E136:K136),"")</f>
        <v/>
      </c>
      <c r="M136" s="8"/>
      <c r="N136" s="15" t="str">
        <f t="shared" ref="N136:N137" si="47">IF(L136="","",L136*M136)</f>
        <v/>
      </c>
    </row>
    <row r="137" spans="1:16" ht="27" customHeight="1" x14ac:dyDescent="0.25">
      <c r="A137" s="31"/>
      <c r="B137" s="23"/>
      <c r="C137" s="23"/>
      <c r="D137" s="42" t="s">
        <v>11</v>
      </c>
      <c r="E137" s="19"/>
      <c r="F137" s="19"/>
      <c r="G137" s="19"/>
      <c r="H137" s="19"/>
      <c r="I137" s="19"/>
      <c r="J137" s="19"/>
      <c r="K137" s="19"/>
      <c r="L137" s="20" t="str">
        <f t="shared" si="46"/>
        <v/>
      </c>
      <c r="M137" s="8"/>
      <c r="N137" s="15" t="str">
        <f t="shared" si="47"/>
        <v/>
      </c>
    </row>
    <row r="138" spans="1:16" ht="27" customHeight="1" x14ac:dyDescent="0.25">
      <c r="A138" s="31"/>
      <c r="B138" s="23"/>
      <c r="C138" s="23"/>
      <c r="D138" s="42" t="s">
        <v>11</v>
      </c>
      <c r="E138" s="19"/>
      <c r="F138" s="19"/>
      <c r="G138" s="19"/>
      <c r="H138" s="19"/>
      <c r="I138" s="19"/>
      <c r="J138" s="19"/>
      <c r="K138" s="19"/>
      <c r="L138" s="20" t="str">
        <f t="shared" si="42"/>
        <v/>
      </c>
      <c r="M138" s="8"/>
      <c r="N138" s="15" t="str">
        <f t="shared" si="43"/>
        <v/>
      </c>
    </row>
    <row r="139" spans="1:16" ht="27" customHeight="1" x14ac:dyDescent="0.25">
      <c r="A139" s="31"/>
      <c r="B139" s="23"/>
      <c r="C139" s="23"/>
      <c r="D139" s="42" t="s">
        <v>11</v>
      </c>
      <c r="E139" s="19"/>
      <c r="F139" s="19"/>
      <c r="G139" s="19"/>
      <c r="H139" s="19"/>
      <c r="I139" s="19"/>
      <c r="J139" s="19"/>
      <c r="K139" s="19"/>
      <c r="L139" s="20" t="str">
        <f t="shared" si="42"/>
        <v/>
      </c>
      <c r="M139" s="8"/>
      <c r="N139" s="15" t="str">
        <f t="shared" si="43"/>
        <v/>
      </c>
    </row>
    <row r="140" spans="1:16" ht="27" customHeight="1" x14ac:dyDescent="0.25">
      <c r="A140" s="31"/>
      <c r="B140" s="23"/>
      <c r="C140" s="23"/>
      <c r="D140" s="42" t="s">
        <v>11</v>
      </c>
      <c r="E140" s="19"/>
      <c r="F140" s="19"/>
      <c r="G140" s="19"/>
      <c r="H140" s="19"/>
      <c r="I140" s="19"/>
      <c r="J140" s="19"/>
      <c r="K140" s="19"/>
      <c r="L140" s="20" t="str">
        <f t="shared" si="42"/>
        <v/>
      </c>
      <c r="M140" s="8"/>
      <c r="N140" s="15" t="str">
        <f t="shared" si="43"/>
        <v/>
      </c>
    </row>
    <row r="141" spans="1:16" ht="27" customHeight="1" x14ac:dyDescent="0.25">
      <c r="A141" s="31"/>
      <c r="B141" s="23"/>
      <c r="C141" s="23"/>
      <c r="D141" s="42" t="s">
        <v>11</v>
      </c>
      <c r="E141" s="19"/>
      <c r="F141" s="19"/>
      <c r="G141" s="19"/>
      <c r="H141" s="19"/>
      <c r="I141" s="19"/>
      <c r="J141" s="19"/>
      <c r="K141" s="19"/>
      <c r="L141" s="20" t="str">
        <f t="shared" si="42"/>
        <v/>
      </c>
      <c r="M141" s="8"/>
      <c r="N141" s="15" t="str">
        <f t="shared" si="43"/>
        <v/>
      </c>
    </row>
    <row r="142" spans="1:16" ht="27" customHeight="1" x14ac:dyDescent="0.25">
      <c r="A142" s="31"/>
      <c r="B142" s="23"/>
      <c r="C142" s="23"/>
      <c r="D142" s="42" t="s">
        <v>11</v>
      </c>
      <c r="E142" s="19"/>
      <c r="F142" s="19"/>
      <c r="G142" s="19"/>
      <c r="H142" s="19"/>
      <c r="I142" s="19"/>
      <c r="J142" s="19"/>
      <c r="K142" s="19"/>
      <c r="L142" s="20" t="str">
        <f t="shared" si="42"/>
        <v/>
      </c>
      <c r="M142" s="8"/>
      <c r="N142" s="15" t="str">
        <f t="shared" si="43"/>
        <v/>
      </c>
    </row>
    <row r="143" spans="1:16" ht="27" customHeight="1" x14ac:dyDescent="0.25">
      <c r="A143" s="31"/>
      <c r="B143" s="23"/>
      <c r="C143" s="23"/>
      <c r="D143" s="42" t="s">
        <v>11</v>
      </c>
      <c r="E143" s="19"/>
      <c r="F143" s="19"/>
      <c r="G143" s="19"/>
      <c r="H143" s="19"/>
      <c r="I143" s="19"/>
      <c r="J143" s="19"/>
      <c r="K143" s="19"/>
      <c r="L143" s="20" t="str">
        <f t="shared" si="42"/>
        <v/>
      </c>
      <c r="M143" s="8"/>
      <c r="N143" s="15" t="str">
        <f t="shared" si="43"/>
        <v/>
      </c>
    </row>
    <row r="144" spans="1:16" ht="13.8" thickBot="1" x14ac:dyDescent="0.3">
      <c r="A144" s="179" t="s">
        <v>74</v>
      </c>
      <c r="B144" s="180"/>
      <c r="C144" s="180"/>
      <c r="D144" s="180"/>
      <c r="E144" s="180"/>
      <c r="F144" s="180"/>
      <c r="G144" s="180"/>
      <c r="H144" s="180"/>
      <c r="I144" s="180"/>
      <c r="J144" s="180"/>
      <c r="K144" s="180"/>
      <c r="L144" s="64">
        <f>SUM(L131:L143)</f>
        <v>0</v>
      </c>
      <c r="M144" s="60"/>
      <c r="N144" s="65">
        <f>SUM(N131:N143)</f>
        <v>0</v>
      </c>
      <c r="O144" s="51">
        <f>O127+L144</f>
        <v>0</v>
      </c>
      <c r="P144" s="7">
        <f>P127+N144</f>
        <v>0</v>
      </c>
    </row>
    <row r="145" spans="1:14" x14ac:dyDescent="0.25">
      <c r="A145" s="172" t="s">
        <v>70</v>
      </c>
      <c r="B145" s="172"/>
      <c r="C145" s="172"/>
      <c r="D145" s="172"/>
      <c r="E145" s="172"/>
      <c r="F145" s="172"/>
      <c r="G145" s="172"/>
      <c r="H145" s="172"/>
      <c r="I145" s="172"/>
      <c r="J145" s="172"/>
      <c r="K145" s="172"/>
      <c r="L145" s="172"/>
      <c r="M145" s="172"/>
      <c r="N145" s="172"/>
    </row>
    <row r="146" spans="1:14" ht="13.2" customHeight="1" x14ac:dyDescent="0.25">
      <c r="A146" s="224" t="s">
        <v>28</v>
      </c>
      <c r="B146" s="222"/>
      <c r="C146" s="222" t="s">
        <v>31</v>
      </c>
      <c r="D146" s="222" t="s">
        <v>78</v>
      </c>
      <c r="E146" s="222"/>
      <c r="F146" s="222"/>
      <c r="G146" s="222"/>
      <c r="H146" s="222"/>
      <c r="I146" s="222"/>
      <c r="J146" s="222"/>
      <c r="K146" s="222"/>
      <c r="L146" s="222" t="s">
        <v>12</v>
      </c>
      <c r="M146" s="222"/>
      <c r="N146" s="223"/>
    </row>
    <row r="147" spans="1:14" ht="39.6" x14ac:dyDescent="0.25">
      <c r="A147" s="41" t="s">
        <v>29</v>
      </c>
      <c r="B147" s="40" t="s">
        <v>30</v>
      </c>
      <c r="C147" s="222"/>
      <c r="D147" s="42" t="s">
        <v>77</v>
      </c>
      <c r="E147" s="69"/>
      <c r="F147" s="69"/>
      <c r="G147" s="69"/>
      <c r="H147" s="69"/>
      <c r="I147" s="69"/>
      <c r="J147" s="69"/>
      <c r="K147" s="69"/>
      <c r="L147" s="42" t="s">
        <v>19</v>
      </c>
      <c r="M147" s="42" t="s">
        <v>57</v>
      </c>
      <c r="N147" s="43" t="s">
        <v>32</v>
      </c>
    </row>
    <row r="148" spans="1:14" ht="27" customHeight="1" x14ac:dyDescent="0.25">
      <c r="A148" s="31"/>
      <c r="B148" s="23"/>
      <c r="C148" s="23"/>
      <c r="D148" s="42" t="s">
        <v>11</v>
      </c>
      <c r="E148" s="19"/>
      <c r="F148" s="19"/>
      <c r="G148" s="19"/>
      <c r="H148" s="19"/>
      <c r="I148" s="19"/>
      <c r="J148" s="19"/>
      <c r="K148" s="19"/>
      <c r="L148" s="20" t="str">
        <f t="shared" ref="L148:L160" si="48">IF(SUM(E148:K148)&gt;0,SUM(E148:K148),"")</f>
        <v/>
      </c>
      <c r="M148" s="8"/>
      <c r="N148" s="15" t="str">
        <f>IF(L148="","",L148*M148)</f>
        <v/>
      </c>
    </row>
    <row r="149" spans="1:14" ht="27" customHeight="1" x14ac:dyDescent="0.25">
      <c r="A149" s="31"/>
      <c r="B149" s="23"/>
      <c r="C149" s="23"/>
      <c r="D149" s="42" t="s">
        <v>11</v>
      </c>
      <c r="E149" s="19"/>
      <c r="F149" s="19"/>
      <c r="G149" s="19"/>
      <c r="H149" s="19"/>
      <c r="I149" s="19"/>
      <c r="J149" s="19"/>
      <c r="K149" s="19"/>
      <c r="L149" s="20" t="str">
        <f t="shared" si="48"/>
        <v/>
      </c>
      <c r="M149" s="8"/>
      <c r="N149" s="15" t="str">
        <f t="shared" ref="N149:N160" si="49">IF(L149="","",L149*M149)</f>
        <v/>
      </c>
    </row>
    <row r="150" spans="1:14" ht="27" customHeight="1" x14ac:dyDescent="0.25">
      <c r="A150" s="31"/>
      <c r="B150" s="23"/>
      <c r="C150" s="23"/>
      <c r="D150" s="42" t="s">
        <v>11</v>
      </c>
      <c r="E150" s="19"/>
      <c r="F150" s="19"/>
      <c r="G150" s="19"/>
      <c r="H150" s="19"/>
      <c r="I150" s="19"/>
      <c r="J150" s="19"/>
      <c r="K150" s="19"/>
      <c r="L150" s="20" t="str">
        <f t="shared" si="48"/>
        <v/>
      </c>
      <c r="M150" s="8"/>
      <c r="N150" s="15" t="str">
        <f t="shared" si="49"/>
        <v/>
      </c>
    </row>
    <row r="151" spans="1:14" ht="27" customHeight="1" x14ac:dyDescent="0.25">
      <c r="A151" s="31"/>
      <c r="B151" s="23"/>
      <c r="C151" s="23"/>
      <c r="D151" s="42" t="s">
        <v>11</v>
      </c>
      <c r="E151" s="19"/>
      <c r="F151" s="19"/>
      <c r="G151" s="19"/>
      <c r="H151" s="19"/>
      <c r="I151" s="19"/>
      <c r="J151" s="19"/>
      <c r="K151" s="19"/>
      <c r="L151" s="20" t="str">
        <f t="shared" si="48"/>
        <v/>
      </c>
      <c r="M151" s="8"/>
      <c r="N151" s="15" t="str">
        <f t="shared" si="49"/>
        <v/>
      </c>
    </row>
    <row r="152" spans="1:14" ht="27" customHeight="1" x14ac:dyDescent="0.25">
      <c r="A152" s="31"/>
      <c r="B152" s="23"/>
      <c r="C152" s="23"/>
      <c r="D152" s="42" t="s">
        <v>11</v>
      </c>
      <c r="E152" s="19"/>
      <c r="F152" s="19"/>
      <c r="G152" s="19"/>
      <c r="H152" s="19"/>
      <c r="I152" s="19"/>
      <c r="J152" s="19"/>
      <c r="K152" s="19"/>
      <c r="L152" s="20" t="str">
        <f t="shared" si="48"/>
        <v/>
      </c>
      <c r="M152" s="8"/>
      <c r="N152" s="15" t="str">
        <f t="shared" si="49"/>
        <v/>
      </c>
    </row>
    <row r="153" spans="1:14" ht="27" customHeight="1" x14ac:dyDescent="0.25">
      <c r="A153" s="31"/>
      <c r="B153" s="23"/>
      <c r="C153" s="23"/>
      <c r="D153" s="118" t="s">
        <v>11</v>
      </c>
      <c r="E153" s="19"/>
      <c r="F153" s="19"/>
      <c r="G153" s="19"/>
      <c r="H153" s="19"/>
      <c r="I153" s="19"/>
      <c r="J153" s="19"/>
      <c r="K153" s="19"/>
      <c r="L153" s="20" t="str">
        <f t="shared" ref="L153:L154" si="50">IF(SUM(E153:K153)&gt;0,SUM(E153:K153),"")</f>
        <v/>
      </c>
      <c r="M153" s="8"/>
      <c r="N153" s="15" t="str">
        <f t="shared" ref="N153:N154" si="51">IF(L153="","",L153*M153)</f>
        <v/>
      </c>
    </row>
    <row r="154" spans="1:14" ht="27" customHeight="1" x14ac:dyDescent="0.25">
      <c r="A154" s="31"/>
      <c r="B154" s="23"/>
      <c r="C154" s="23"/>
      <c r="D154" s="104" t="s">
        <v>11</v>
      </c>
      <c r="E154" s="19"/>
      <c r="F154" s="19"/>
      <c r="G154" s="19"/>
      <c r="H154" s="19"/>
      <c r="I154" s="19"/>
      <c r="J154" s="19"/>
      <c r="K154" s="19"/>
      <c r="L154" s="20" t="str">
        <f t="shared" si="50"/>
        <v/>
      </c>
      <c r="M154" s="8"/>
      <c r="N154" s="15" t="str">
        <f t="shared" si="51"/>
        <v/>
      </c>
    </row>
    <row r="155" spans="1:14" ht="27" customHeight="1" x14ac:dyDescent="0.25">
      <c r="A155" s="31"/>
      <c r="B155" s="23"/>
      <c r="C155" s="23"/>
      <c r="D155" s="104" t="s">
        <v>11</v>
      </c>
      <c r="E155" s="19"/>
      <c r="F155" s="19"/>
      <c r="G155" s="19"/>
      <c r="H155" s="19"/>
      <c r="I155" s="19"/>
      <c r="J155" s="19"/>
      <c r="K155" s="19"/>
      <c r="L155" s="20" t="str">
        <f t="shared" ref="L155" si="52">IF(SUM(E155:K155)&gt;0,SUM(E155:K155),"")</f>
        <v/>
      </c>
      <c r="M155" s="8"/>
      <c r="N155" s="15" t="str">
        <f t="shared" ref="N155" si="53">IF(L155="","",L155*M155)</f>
        <v/>
      </c>
    </row>
    <row r="156" spans="1:14" ht="27" customHeight="1" x14ac:dyDescent="0.25">
      <c r="A156" s="31"/>
      <c r="B156" s="23"/>
      <c r="C156" s="23"/>
      <c r="D156" s="42" t="s">
        <v>11</v>
      </c>
      <c r="E156" s="19"/>
      <c r="F156" s="19"/>
      <c r="G156" s="19"/>
      <c r="H156" s="19"/>
      <c r="I156" s="19"/>
      <c r="J156" s="19"/>
      <c r="K156" s="19"/>
      <c r="L156" s="20" t="str">
        <f t="shared" si="48"/>
        <v/>
      </c>
      <c r="M156" s="8"/>
      <c r="N156" s="15" t="str">
        <f t="shared" si="49"/>
        <v/>
      </c>
    </row>
    <row r="157" spans="1:14" ht="27" customHeight="1" x14ac:dyDescent="0.25">
      <c r="A157" s="31"/>
      <c r="B157" s="23"/>
      <c r="C157" s="23"/>
      <c r="D157" s="42" t="s">
        <v>11</v>
      </c>
      <c r="E157" s="19"/>
      <c r="F157" s="19"/>
      <c r="G157" s="19"/>
      <c r="H157" s="19"/>
      <c r="I157" s="19"/>
      <c r="J157" s="19"/>
      <c r="K157" s="19"/>
      <c r="L157" s="20" t="str">
        <f t="shared" si="48"/>
        <v/>
      </c>
      <c r="M157" s="8"/>
      <c r="N157" s="15" t="str">
        <f t="shared" si="49"/>
        <v/>
      </c>
    </row>
    <row r="158" spans="1:14" ht="27" customHeight="1" x14ac:dyDescent="0.25">
      <c r="A158" s="31"/>
      <c r="B158" s="23"/>
      <c r="C158" s="23"/>
      <c r="D158" s="42" t="s">
        <v>11</v>
      </c>
      <c r="E158" s="19"/>
      <c r="F158" s="19"/>
      <c r="G158" s="19"/>
      <c r="H158" s="19"/>
      <c r="I158" s="19"/>
      <c r="J158" s="19"/>
      <c r="K158" s="19"/>
      <c r="L158" s="20" t="str">
        <f t="shared" si="48"/>
        <v/>
      </c>
      <c r="M158" s="8"/>
      <c r="N158" s="15" t="str">
        <f t="shared" si="49"/>
        <v/>
      </c>
    </row>
    <row r="159" spans="1:14" ht="27" customHeight="1" x14ac:dyDescent="0.25">
      <c r="A159" s="31"/>
      <c r="B159" s="23"/>
      <c r="C159" s="23"/>
      <c r="D159" s="42" t="s">
        <v>11</v>
      </c>
      <c r="E159" s="19"/>
      <c r="F159" s="19"/>
      <c r="G159" s="19"/>
      <c r="H159" s="19"/>
      <c r="I159" s="19"/>
      <c r="J159" s="19"/>
      <c r="K159" s="19"/>
      <c r="L159" s="20" t="str">
        <f t="shared" si="48"/>
        <v/>
      </c>
      <c r="M159" s="8"/>
      <c r="N159" s="15" t="str">
        <f t="shared" si="49"/>
        <v/>
      </c>
    </row>
    <row r="160" spans="1:14" ht="27" customHeight="1" x14ac:dyDescent="0.25">
      <c r="A160" s="31"/>
      <c r="B160" s="23"/>
      <c r="C160" s="23"/>
      <c r="D160" s="42" t="s">
        <v>11</v>
      </c>
      <c r="E160" s="19"/>
      <c r="F160" s="19"/>
      <c r="G160" s="19"/>
      <c r="H160" s="19"/>
      <c r="I160" s="19"/>
      <c r="J160" s="19"/>
      <c r="K160" s="19"/>
      <c r="L160" s="20" t="str">
        <f t="shared" si="48"/>
        <v/>
      </c>
      <c r="M160" s="8"/>
      <c r="N160" s="15" t="str">
        <f t="shared" si="49"/>
        <v/>
      </c>
    </row>
    <row r="161" spans="1:16" ht="13.8" thickBot="1" x14ac:dyDescent="0.3">
      <c r="A161" s="179" t="s">
        <v>74</v>
      </c>
      <c r="B161" s="180"/>
      <c r="C161" s="180"/>
      <c r="D161" s="180"/>
      <c r="E161" s="180"/>
      <c r="F161" s="180"/>
      <c r="G161" s="180"/>
      <c r="H161" s="180"/>
      <c r="I161" s="180"/>
      <c r="J161" s="180"/>
      <c r="K161" s="180"/>
      <c r="L161" s="64">
        <f>SUM(L148:L160)</f>
        <v>0</v>
      </c>
      <c r="M161" s="60"/>
      <c r="N161" s="65">
        <f>SUM(N148:N160)</f>
        <v>0</v>
      </c>
      <c r="O161" s="51">
        <f>O144+L161</f>
        <v>0</v>
      </c>
      <c r="P161" s="7">
        <f>P144+N161</f>
        <v>0</v>
      </c>
    </row>
    <row r="162" spans="1:16" x14ac:dyDescent="0.25">
      <c r="A162" s="172" t="s">
        <v>71</v>
      </c>
      <c r="B162" s="172"/>
      <c r="C162" s="172"/>
      <c r="D162" s="172"/>
      <c r="E162" s="172"/>
      <c r="F162" s="172"/>
      <c r="G162" s="172"/>
      <c r="H162" s="172"/>
      <c r="I162" s="172"/>
      <c r="J162" s="172"/>
      <c r="K162" s="172"/>
      <c r="L162" s="172"/>
      <c r="M162" s="172"/>
      <c r="N162" s="172"/>
    </row>
    <row r="163" spans="1:16" ht="13.2" customHeight="1" x14ac:dyDescent="0.25">
      <c r="A163" s="224" t="s">
        <v>28</v>
      </c>
      <c r="B163" s="222"/>
      <c r="C163" s="222" t="s">
        <v>31</v>
      </c>
      <c r="D163" s="222" t="s">
        <v>78</v>
      </c>
      <c r="E163" s="222"/>
      <c r="F163" s="222"/>
      <c r="G163" s="222"/>
      <c r="H163" s="222"/>
      <c r="I163" s="222"/>
      <c r="J163" s="222"/>
      <c r="K163" s="222"/>
      <c r="L163" s="222" t="s">
        <v>12</v>
      </c>
      <c r="M163" s="222"/>
      <c r="N163" s="223"/>
    </row>
    <row r="164" spans="1:16" ht="39.6" x14ac:dyDescent="0.25">
      <c r="A164" s="41" t="s">
        <v>29</v>
      </c>
      <c r="B164" s="40" t="s">
        <v>30</v>
      </c>
      <c r="C164" s="222"/>
      <c r="D164" s="42" t="s">
        <v>77</v>
      </c>
      <c r="E164" s="69"/>
      <c r="F164" s="69"/>
      <c r="G164" s="69"/>
      <c r="H164" s="69"/>
      <c r="I164" s="69"/>
      <c r="J164" s="69"/>
      <c r="K164" s="69"/>
      <c r="L164" s="42" t="s">
        <v>19</v>
      </c>
      <c r="M164" s="42" t="s">
        <v>57</v>
      </c>
      <c r="N164" s="43" t="s">
        <v>32</v>
      </c>
    </row>
    <row r="165" spans="1:16" ht="27" customHeight="1" x14ac:dyDescent="0.25">
      <c r="A165" s="31"/>
      <c r="B165" s="23"/>
      <c r="C165" s="23"/>
      <c r="D165" s="42" t="s">
        <v>11</v>
      </c>
      <c r="E165" s="19"/>
      <c r="F165" s="19"/>
      <c r="G165" s="19"/>
      <c r="H165" s="19"/>
      <c r="I165" s="19"/>
      <c r="J165" s="19"/>
      <c r="K165" s="19"/>
      <c r="L165" s="20" t="str">
        <f t="shared" ref="L165:L177" si="54">IF(SUM(E165:K165)&gt;0,SUM(E165:K165),"")</f>
        <v/>
      </c>
      <c r="M165" s="8"/>
      <c r="N165" s="15" t="str">
        <f>IF(L165="","",L165*M165)</f>
        <v/>
      </c>
    </row>
    <row r="166" spans="1:16" ht="27" customHeight="1" x14ac:dyDescent="0.25">
      <c r="A166" s="31"/>
      <c r="B166" s="23"/>
      <c r="C166" s="23"/>
      <c r="D166" s="42" t="s">
        <v>11</v>
      </c>
      <c r="E166" s="19"/>
      <c r="F166" s="19"/>
      <c r="G166" s="19"/>
      <c r="H166" s="19"/>
      <c r="I166" s="19"/>
      <c r="J166" s="19"/>
      <c r="K166" s="19"/>
      <c r="L166" s="20" t="str">
        <f t="shared" si="54"/>
        <v/>
      </c>
      <c r="M166" s="8"/>
      <c r="N166" s="15" t="str">
        <f t="shared" ref="N166:N177" si="55">IF(L166="","",L166*M166)</f>
        <v/>
      </c>
    </row>
    <row r="167" spans="1:16" ht="27" customHeight="1" x14ac:dyDescent="0.25">
      <c r="A167" s="31"/>
      <c r="B167" s="23"/>
      <c r="C167" s="23"/>
      <c r="D167" s="42" t="s">
        <v>11</v>
      </c>
      <c r="E167" s="19"/>
      <c r="F167" s="19"/>
      <c r="G167" s="19"/>
      <c r="H167" s="19"/>
      <c r="I167" s="19"/>
      <c r="J167" s="19"/>
      <c r="K167" s="19"/>
      <c r="L167" s="20" t="str">
        <f t="shared" si="54"/>
        <v/>
      </c>
      <c r="M167" s="8"/>
      <c r="N167" s="15" t="str">
        <f t="shared" si="55"/>
        <v/>
      </c>
    </row>
    <row r="168" spans="1:16" ht="27" customHeight="1" x14ac:dyDescent="0.25">
      <c r="A168" s="31"/>
      <c r="B168" s="23"/>
      <c r="C168" s="23"/>
      <c r="D168" s="104" t="s">
        <v>11</v>
      </c>
      <c r="E168" s="19"/>
      <c r="F168" s="19"/>
      <c r="G168" s="19"/>
      <c r="H168" s="19"/>
      <c r="I168" s="19"/>
      <c r="J168" s="19"/>
      <c r="K168" s="19"/>
      <c r="L168" s="20" t="str">
        <f t="shared" ref="L168:L169" si="56">IF(SUM(E168:K168)&gt;0,SUM(E168:K168),"")</f>
        <v/>
      </c>
      <c r="M168" s="8"/>
      <c r="N168" s="15" t="str">
        <f t="shared" ref="N168:N169" si="57">IF(L168="","",L168*M168)</f>
        <v/>
      </c>
    </row>
    <row r="169" spans="1:16" ht="27" customHeight="1" x14ac:dyDescent="0.25">
      <c r="A169" s="31"/>
      <c r="B169" s="23"/>
      <c r="C169" s="23"/>
      <c r="D169" s="104" t="s">
        <v>11</v>
      </c>
      <c r="E169" s="19"/>
      <c r="F169" s="19"/>
      <c r="G169" s="19"/>
      <c r="H169" s="19"/>
      <c r="I169" s="19"/>
      <c r="J169" s="19"/>
      <c r="K169" s="19"/>
      <c r="L169" s="20" t="str">
        <f t="shared" si="56"/>
        <v/>
      </c>
      <c r="M169" s="8"/>
      <c r="N169" s="15" t="str">
        <f t="shared" si="57"/>
        <v/>
      </c>
    </row>
    <row r="170" spans="1:16" ht="27" customHeight="1" x14ac:dyDescent="0.25">
      <c r="A170" s="31"/>
      <c r="B170" s="23"/>
      <c r="C170" s="23"/>
      <c r="D170" s="118" t="s">
        <v>11</v>
      </c>
      <c r="E170" s="19"/>
      <c r="F170" s="19"/>
      <c r="G170" s="19"/>
      <c r="H170" s="19"/>
      <c r="I170" s="19"/>
      <c r="J170" s="19"/>
      <c r="K170" s="19"/>
      <c r="L170" s="20" t="str">
        <f t="shared" ref="L170:L171" si="58">IF(SUM(E170:K170)&gt;0,SUM(E170:K170),"")</f>
        <v/>
      </c>
      <c r="M170" s="8"/>
      <c r="N170" s="15" t="str">
        <f t="shared" ref="N170:N171" si="59">IF(L170="","",L170*M170)</f>
        <v/>
      </c>
    </row>
    <row r="171" spans="1:16" ht="27" customHeight="1" x14ac:dyDescent="0.25">
      <c r="A171" s="31"/>
      <c r="B171" s="23"/>
      <c r="C171" s="23"/>
      <c r="D171" s="42" t="s">
        <v>11</v>
      </c>
      <c r="E171" s="19"/>
      <c r="F171" s="19"/>
      <c r="G171" s="19"/>
      <c r="H171" s="19"/>
      <c r="I171" s="19"/>
      <c r="J171" s="19"/>
      <c r="K171" s="19"/>
      <c r="L171" s="20" t="str">
        <f t="shared" si="58"/>
        <v/>
      </c>
      <c r="M171" s="8"/>
      <c r="N171" s="15" t="str">
        <f t="shared" si="59"/>
        <v/>
      </c>
    </row>
    <row r="172" spans="1:16" ht="27" customHeight="1" x14ac:dyDescent="0.25">
      <c r="A172" s="31"/>
      <c r="B172" s="23"/>
      <c r="C172" s="23"/>
      <c r="D172" s="42" t="s">
        <v>11</v>
      </c>
      <c r="E172" s="19"/>
      <c r="F172" s="19"/>
      <c r="G172" s="19"/>
      <c r="H172" s="19"/>
      <c r="I172" s="19"/>
      <c r="J172" s="19"/>
      <c r="K172" s="19"/>
      <c r="L172" s="20" t="str">
        <f t="shared" si="54"/>
        <v/>
      </c>
      <c r="M172" s="8"/>
      <c r="N172" s="15" t="str">
        <f t="shared" si="55"/>
        <v/>
      </c>
    </row>
    <row r="173" spans="1:16" ht="27" customHeight="1" x14ac:dyDescent="0.25">
      <c r="A173" s="31"/>
      <c r="B173" s="23"/>
      <c r="C173" s="23"/>
      <c r="D173" s="42" t="s">
        <v>11</v>
      </c>
      <c r="E173" s="19"/>
      <c r="F173" s="19"/>
      <c r="G173" s="19"/>
      <c r="H173" s="19"/>
      <c r="I173" s="19"/>
      <c r="J173" s="19"/>
      <c r="K173" s="19"/>
      <c r="L173" s="20" t="str">
        <f t="shared" si="54"/>
        <v/>
      </c>
      <c r="M173" s="8"/>
      <c r="N173" s="15" t="str">
        <f t="shared" si="55"/>
        <v/>
      </c>
    </row>
    <row r="174" spans="1:16" ht="27" customHeight="1" x14ac:dyDescent="0.25">
      <c r="A174" s="31"/>
      <c r="B174" s="23"/>
      <c r="C174" s="23"/>
      <c r="D174" s="42" t="s">
        <v>11</v>
      </c>
      <c r="E174" s="19"/>
      <c r="F174" s="19"/>
      <c r="G174" s="19"/>
      <c r="H174" s="19"/>
      <c r="I174" s="19"/>
      <c r="J174" s="19"/>
      <c r="K174" s="19"/>
      <c r="L174" s="20" t="str">
        <f t="shared" si="54"/>
        <v/>
      </c>
      <c r="M174" s="8"/>
      <c r="N174" s="15" t="str">
        <f t="shared" si="55"/>
        <v/>
      </c>
    </row>
    <row r="175" spans="1:16" ht="27" customHeight="1" x14ac:dyDescent="0.25">
      <c r="A175" s="31"/>
      <c r="B175" s="23"/>
      <c r="C175" s="23"/>
      <c r="D175" s="42" t="s">
        <v>11</v>
      </c>
      <c r="E175" s="19"/>
      <c r="F175" s="19"/>
      <c r="G175" s="19"/>
      <c r="H175" s="19"/>
      <c r="I175" s="19"/>
      <c r="J175" s="19"/>
      <c r="K175" s="19"/>
      <c r="L175" s="20" t="str">
        <f t="shared" si="54"/>
        <v/>
      </c>
      <c r="M175" s="8"/>
      <c r="N175" s="15" t="str">
        <f t="shared" si="55"/>
        <v/>
      </c>
    </row>
    <row r="176" spans="1:16" ht="27" customHeight="1" x14ac:dyDescent="0.25">
      <c r="A176" s="31"/>
      <c r="B176" s="23"/>
      <c r="C176" s="23"/>
      <c r="D176" s="42" t="s">
        <v>11</v>
      </c>
      <c r="E176" s="19"/>
      <c r="F176" s="19"/>
      <c r="G176" s="19"/>
      <c r="H176" s="19"/>
      <c r="I176" s="19"/>
      <c r="J176" s="19"/>
      <c r="K176" s="19"/>
      <c r="L176" s="20" t="str">
        <f t="shared" si="54"/>
        <v/>
      </c>
      <c r="M176" s="8"/>
      <c r="N176" s="15" t="str">
        <f t="shared" si="55"/>
        <v/>
      </c>
    </row>
    <row r="177" spans="1:16" ht="27" customHeight="1" x14ac:dyDescent="0.25">
      <c r="A177" s="31"/>
      <c r="B177" s="23"/>
      <c r="C177" s="23"/>
      <c r="D177" s="42" t="s">
        <v>11</v>
      </c>
      <c r="E177" s="19"/>
      <c r="F177" s="19"/>
      <c r="G177" s="19"/>
      <c r="H177" s="19"/>
      <c r="I177" s="19"/>
      <c r="J177" s="19"/>
      <c r="K177" s="19"/>
      <c r="L177" s="20" t="str">
        <f t="shared" si="54"/>
        <v/>
      </c>
      <c r="M177" s="8"/>
      <c r="N177" s="15" t="str">
        <f t="shared" si="55"/>
        <v/>
      </c>
    </row>
    <row r="178" spans="1:16" ht="13.8" thickBot="1" x14ac:dyDescent="0.3">
      <c r="A178" s="179" t="s">
        <v>74</v>
      </c>
      <c r="B178" s="180"/>
      <c r="C178" s="180"/>
      <c r="D178" s="180"/>
      <c r="E178" s="180"/>
      <c r="F178" s="180"/>
      <c r="G178" s="180"/>
      <c r="H178" s="180"/>
      <c r="I178" s="180"/>
      <c r="J178" s="180"/>
      <c r="K178" s="180"/>
      <c r="L178" s="64">
        <f>SUM(L165:L177)</f>
        <v>0</v>
      </c>
      <c r="M178" s="60"/>
      <c r="N178" s="65">
        <f>SUM(N165:N177)</f>
        <v>0</v>
      </c>
      <c r="O178" s="51">
        <f>O161+L178</f>
        <v>0</v>
      </c>
      <c r="P178" s="7">
        <f>P161+N178</f>
        <v>0</v>
      </c>
    </row>
    <row r="179" spans="1:16" x14ac:dyDescent="0.25">
      <c r="A179" s="172" t="s">
        <v>72</v>
      </c>
      <c r="B179" s="172"/>
      <c r="C179" s="172"/>
      <c r="D179" s="172"/>
      <c r="E179" s="172"/>
      <c r="F179" s="172"/>
      <c r="G179" s="172"/>
      <c r="H179" s="172"/>
      <c r="I179" s="172"/>
      <c r="J179" s="172"/>
      <c r="K179" s="172"/>
      <c r="L179" s="172"/>
      <c r="M179" s="172"/>
      <c r="N179" s="172"/>
    </row>
  </sheetData>
  <mergeCells count="91">
    <mergeCell ref="A178:K178"/>
    <mergeCell ref="A179:N179"/>
    <mergeCell ref="J2:K2"/>
    <mergeCell ref="J3:K3"/>
    <mergeCell ref="J5:K5"/>
    <mergeCell ref="J4:K4"/>
    <mergeCell ref="A161:K161"/>
    <mergeCell ref="A162:N162"/>
    <mergeCell ref="A163:B163"/>
    <mergeCell ref="C163:C164"/>
    <mergeCell ref="D163:K163"/>
    <mergeCell ref="L163:N163"/>
    <mergeCell ref="A144:K144"/>
    <mergeCell ref="A145:N145"/>
    <mergeCell ref="A146:B146"/>
    <mergeCell ref="C146:C147"/>
    <mergeCell ref="D146:K146"/>
    <mergeCell ref="L146:N146"/>
    <mergeCell ref="A127:K127"/>
    <mergeCell ref="A128:N128"/>
    <mergeCell ref="A129:B129"/>
    <mergeCell ref="C129:C130"/>
    <mergeCell ref="D129:K129"/>
    <mergeCell ref="L129:N129"/>
    <mergeCell ref="A110:K110"/>
    <mergeCell ref="A111:N111"/>
    <mergeCell ref="A112:B112"/>
    <mergeCell ref="C112:C113"/>
    <mergeCell ref="D112:K112"/>
    <mergeCell ref="L112:N112"/>
    <mergeCell ref="A93:K93"/>
    <mergeCell ref="A94:N94"/>
    <mergeCell ref="A95:B95"/>
    <mergeCell ref="C95:C96"/>
    <mergeCell ref="D95:K95"/>
    <mergeCell ref="L95:N95"/>
    <mergeCell ref="A76:K76"/>
    <mergeCell ref="A77:N77"/>
    <mergeCell ref="A78:B78"/>
    <mergeCell ref="C78:C79"/>
    <mergeCell ref="D78:K78"/>
    <mergeCell ref="L78:N78"/>
    <mergeCell ref="A59:K59"/>
    <mergeCell ref="A60:N60"/>
    <mergeCell ref="A61:B61"/>
    <mergeCell ref="C61:C62"/>
    <mergeCell ref="D61:K61"/>
    <mergeCell ref="L61:N61"/>
    <mergeCell ref="A26:N26"/>
    <mergeCell ref="A43:N43"/>
    <mergeCell ref="A44:B44"/>
    <mergeCell ref="C44:C45"/>
    <mergeCell ref="D44:K44"/>
    <mergeCell ref="L44:N44"/>
    <mergeCell ref="A27:B27"/>
    <mergeCell ref="C27:C28"/>
    <mergeCell ref="D27:K27"/>
    <mergeCell ref="L27:N27"/>
    <mergeCell ref="A42:K42"/>
    <mergeCell ref="A21:K21"/>
    <mergeCell ref="A22:K22"/>
    <mergeCell ref="A1:N1"/>
    <mergeCell ref="A6:N6"/>
    <mergeCell ref="L4:N4"/>
    <mergeCell ref="A2:D2"/>
    <mergeCell ref="A3:D3"/>
    <mergeCell ref="A4:D4"/>
    <mergeCell ref="A5:D5"/>
    <mergeCell ref="E5:F5"/>
    <mergeCell ref="E4:F4"/>
    <mergeCell ref="E3:F3"/>
    <mergeCell ref="E2:F2"/>
    <mergeCell ref="G5:I5"/>
    <mergeCell ref="G4:I4"/>
    <mergeCell ref="G3:I3"/>
    <mergeCell ref="G2:I2"/>
    <mergeCell ref="L2:M2"/>
    <mergeCell ref="L3:M3"/>
    <mergeCell ref="A25:D25"/>
    <mergeCell ref="E25:L25"/>
    <mergeCell ref="M25:N25"/>
    <mergeCell ref="A7:N7"/>
    <mergeCell ref="D8:K8"/>
    <mergeCell ref="L8:N8"/>
    <mergeCell ref="A23:N23"/>
    <mergeCell ref="A24:D24"/>
    <mergeCell ref="E24:L24"/>
    <mergeCell ref="M24:N24"/>
    <mergeCell ref="A8:B8"/>
    <mergeCell ref="C8:C9"/>
    <mergeCell ref="A20:K20"/>
  </mergeCells>
  <printOptions horizontalCentered="1"/>
  <pageMargins left="0.45" right="0.45" top="0.5" bottom="0.25" header="0.3" footer="0.3"/>
  <pageSetup scale="99" orientation="landscape" r:id="rId1"/>
  <rowBreaks count="2" manualBreakCount="2">
    <brk id="26" max="16383" man="1"/>
    <brk id="4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1"/>
  <sheetViews>
    <sheetView showGridLines="0" showZeros="0" zoomScaleNormal="100" workbookViewId="0">
      <selection sqref="A1:XFD1048576"/>
    </sheetView>
  </sheetViews>
  <sheetFormatPr defaultColWidth="8.88671875" defaultRowHeight="13.2" x14ac:dyDescent="0.25"/>
  <cols>
    <col min="1" max="1" width="32.109375" style="1" customWidth="1"/>
    <col min="2" max="2" width="33.44140625" style="1" customWidth="1"/>
    <col min="3" max="3" width="5.33203125" style="1" customWidth="1"/>
    <col min="4" max="4" width="11" style="1" customWidth="1"/>
    <col min="5" max="5" width="15.33203125" style="1" customWidth="1"/>
    <col min="6" max="6" width="10.33203125" style="1" customWidth="1"/>
    <col min="7" max="7" width="10.6640625" style="1" customWidth="1"/>
    <col min="8" max="8" width="1.6640625" style="1" customWidth="1"/>
    <col min="9" max="9" width="5.33203125" style="1" customWidth="1"/>
    <col min="10" max="10" width="6.109375" style="1" customWidth="1"/>
    <col min="11" max="11" width="9.5546875" style="1" hidden="1" customWidth="1"/>
    <col min="12" max="16384" width="8.88671875" style="1"/>
  </cols>
  <sheetData>
    <row r="1" spans="1:10" ht="22.95" customHeight="1" x14ac:dyDescent="0.25">
      <c r="A1" s="206" t="s">
        <v>58</v>
      </c>
      <c r="B1" s="207"/>
      <c r="C1" s="207"/>
      <c r="D1" s="207"/>
      <c r="E1" s="207"/>
      <c r="F1" s="207"/>
      <c r="G1" s="207"/>
      <c r="H1" s="207"/>
      <c r="I1" s="207"/>
      <c r="J1" s="208"/>
    </row>
    <row r="2" spans="1:10" ht="24.6" customHeight="1" x14ac:dyDescent="0.25">
      <c r="A2" s="216" t="s">
        <v>0</v>
      </c>
      <c r="B2" s="175"/>
      <c r="C2" s="182" t="s">
        <v>88</v>
      </c>
      <c r="D2" s="182"/>
      <c r="E2" s="88" t="s">
        <v>86</v>
      </c>
      <c r="F2" s="117" t="s">
        <v>94</v>
      </c>
      <c r="G2" s="173" t="s">
        <v>85</v>
      </c>
      <c r="H2" s="174"/>
      <c r="I2" s="173" t="s">
        <v>84</v>
      </c>
      <c r="J2" s="175"/>
    </row>
    <row r="3" spans="1:10" ht="17.399999999999999" customHeight="1" x14ac:dyDescent="0.25">
      <c r="A3" s="217">
        <f>'Cost Summary Record'!A3:C3</f>
        <v>0</v>
      </c>
      <c r="B3" s="218"/>
      <c r="C3" s="213" t="str">
        <f>'Cost Summary Record'!B4</f>
        <v>GPS N</v>
      </c>
      <c r="D3" s="213"/>
      <c r="E3" s="89">
        <f>'Cost Summary Record'!D3</f>
        <v>0</v>
      </c>
      <c r="F3" s="89">
        <f>'Cost Summary Record'!F3</f>
        <v>0</v>
      </c>
      <c r="G3" s="214">
        <f>'Cost Summary Record'!E3</f>
        <v>0</v>
      </c>
      <c r="H3" s="218"/>
      <c r="I3" s="214">
        <f>'Cost Summary Record'!E5</f>
        <v>0</v>
      </c>
      <c r="J3" s="235"/>
    </row>
    <row r="4" spans="1:10" ht="13.2" customHeight="1" x14ac:dyDescent="0.25">
      <c r="A4" s="216" t="s">
        <v>1</v>
      </c>
      <c r="B4" s="175"/>
      <c r="C4" s="182" t="s">
        <v>87</v>
      </c>
      <c r="D4" s="182"/>
      <c r="E4" s="88" t="s">
        <v>83</v>
      </c>
      <c r="F4" s="17" t="s">
        <v>2</v>
      </c>
      <c r="G4" s="173" t="s">
        <v>3</v>
      </c>
      <c r="H4" s="174"/>
      <c r="I4" s="174"/>
      <c r="J4" s="245"/>
    </row>
    <row r="5" spans="1:10" ht="27" customHeight="1" x14ac:dyDescent="0.25">
      <c r="A5" s="252">
        <f>'Cost Summary Record'!A5:C5</f>
        <v>0</v>
      </c>
      <c r="B5" s="253"/>
      <c r="C5" s="221" t="str">
        <f>'Cost Summary Record'!C4</f>
        <v>GPS W</v>
      </c>
      <c r="D5" s="221"/>
      <c r="E5" s="96">
        <f>'Cost Summary Record'!D5</f>
        <v>0</v>
      </c>
      <c r="F5" s="16">
        <f>'Cost Summary Record'!F5</f>
        <v>0</v>
      </c>
      <c r="G5" s="30"/>
      <c r="H5" s="18" t="s">
        <v>4</v>
      </c>
      <c r="I5" s="236"/>
      <c r="J5" s="237"/>
    </row>
    <row r="6" spans="1:10" x14ac:dyDescent="0.25">
      <c r="A6" s="210" t="s">
        <v>24</v>
      </c>
      <c r="B6" s="211"/>
      <c r="C6" s="211"/>
      <c r="D6" s="211"/>
      <c r="E6" s="211"/>
      <c r="F6" s="211"/>
      <c r="G6" s="211"/>
      <c r="H6" s="211"/>
      <c r="I6" s="211"/>
      <c r="J6" s="212"/>
    </row>
    <row r="7" spans="1:10" ht="34.950000000000003" customHeight="1" thickBot="1" x14ac:dyDescent="0.3">
      <c r="A7" s="254">
        <f>'Cost Summary Record'!A7:F7</f>
        <v>0</v>
      </c>
      <c r="B7" s="255"/>
      <c r="C7" s="255"/>
      <c r="D7" s="255"/>
      <c r="E7" s="255"/>
      <c r="F7" s="255"/>
      <c r="G7" s="255"/>
      <c r="H7" s="255"/>
      <c r="I7" s="255"/>
      <c r="J7" s="256"/>
    </row>
    <row r="8" spans="1:10" ht="26.4" customHeight="1" x14ac:dyDescent="0.25">
      <c r="A8" s="246" t="s">
        <v>38</v>
      </c>
      <c r="B8" s="243" t="s">
        <v>89</v>
      </c>
      <c r="C8" s="243" t="s">
        <v>47</v>
      </c>
      <c r="D8" s="243" t="s">
        <v>48</v>
      </c>
      <c r="E8" s="243" t="s">
        <v>49</v>
      </c>
      <c r="F8" s="243" t="s">
        <v>50</v>
      </c>
      <c r="G8" s="243" t="s">
        <v>51</v>
      </c>
      <c r="H8" s="238" t="s">
        <v>90</v>
      </c>
      <c r="I8" s="239"/>
      <c r="J8" s="240"/>
    </row>
    <row r="9" spans="1:10" x14ac:dyDescent="0.25">
      <c r="A9" s="247"/>
      <c r="B9" s="244"/>
      <c r="C9" s="244"/>
      <c r="D9" s="244"/>
      <c r="E9" s="244"/>
      <c r="F9" s="244"/>
      <c r="G9" s="244"/>
      <c r="H9" s="248" t="s">
        <v>52</v>
      </c>
      <c r="I9" s="249"/>
      <c r="J9" s="106" t="s">
        <v>53</v>
      </c>
    </row>
    <row r="10" spans="1:10" x14ac:dyDescent="0.25">
      <c r="A10" s="31"/>
      <c r="B10" s="23"/>
      <c r="C10" s="23"/>
      <c r="D10" s="8"/>
      <c r="E10" s="24" t="str">
        <f>IF(C10&gt;0,C10*D10,"")</f>
        <v/>
      </c>
      <c r="F10" s="39"/>
      <c r="G10" s="39"/>
      <c r="H10" s="241"/>
      <c r="I10" s="242"/>
      <c r="J10" s="108"/>
    </row>
    <row r="11" spans="1:10" x14ac:dyDescent="0.25">
      <c r="A11" s="31"/>
      <c r="B11" s="23"/>
      <c r="C11" s="23"/>
      <c r="D11" s="8"/>
      <c r="E11" s="24" t="str">
        <f t="shared" ref="E11:E30" si="0">IF(C11&gt;0,C11*D11,"")</f>
        <v/>
      </c>
      <c r="F11" s="39"/>
      <c r="G11" s="39"/>
      <c r="H11" s="241"/>
      <c r="I11" s="242"/>
      <c r="J11" s="108"/>
    </row>
    <row r="12" spans="1:10" x14ac:dyDescent="0.25">
      <c r="A12" s="31"/>
      <c r="B12" s="23"/>
      <c r="C12" s="23"/>
      <c r="D12" s="8"/>
      <c r="E12" s="24" t="str">
        <f t="shared" si="0"/>
        <v/>
      </c>
      <c r="F12" s="39"/>
      <c r="G12" s="39"/>
      <c r="H12" s="241"/>
      <c r="I12" s="242"/>
      <c r="J12" s="108"/>
    </row>
    <row r="13" spans="1:10" x14ac:dyDescent="0.25">
      <c r="A13" s="31"/>
      <c r="B13" s="23"/>
      <c r="C13" s="23"/>
      <c r="D13" s="8"/>
      <c r="E13" s="24" t="str">
        <f t="shared" si="0"/>
        <v/>
      </c>
      <c r="F13" s="39"/>
      <c r="G13" s="39"/>
      <c r="H13" s="241"/>
      <c r="I13" s="242"/>
      <c r="J13" s="108"/>
    </row>
    <row r="14" spans="1:10" x14ac:dyDescent="0.25">
      <c r="A14" s="31"/>
      <c r="B14" s="23"/>
      <c r="C14" s="23"/>
      <c r="D14" s="8"/>
      <c r="E14" s="24" t="str">
        <f t="shared" si="0"/>
        <v/>
      </c>
      <c r="F14" s="39"/>
      <c r="G14" s="39"/>
      <c r="H14" s="241"/>
      <c r="I14" s="242"/>
      <c r="J14" s="108"/>
    </row>
    <row r="15" spans="1:10" x14ac:dyDescent="0.25">
      <c r="A15" s="31"/>
      <c r="B15" s="23"/>
      <c r="C15" s="23"/>
      <c r="D15" s="8"/>
      <c r="E15" s="24" t="str">
        <f t="shared" si="0"/>
        <v/>
      </c>
      <c r="F15" s="39"/>
      <c r="G15" s="39"/>
      <c r="H15" s="241"/>
      <c r="I15" s="242"/>
      <c r="J15" s="108"/>
    </row>
    <row r="16" spans="1:10" x14ac:dyDescent="0.25">
      <c r="A16" s="31"/>
      <c r="B16" s="23"/>
      <c r="C16" s="23"/>
      <c r="D16" s="8"/>
      <c r="E16" s="24" t="str">
        <f t="shared" si="0"/>
        <v/>
      </c>
      <c r="F16" s="39"/>
      <c r="G16" s="39"/>
      <c r="H16" s="241"/>
      <c r="I16" s="242"/>
      <c r="J16" s="108"/>
    </row>
    <row r="17" spans="1:10" x14ac:dyDescent="0.25">
      <c r="A17" s="31"/>
      <c r="B17" s="23"/>
      <c r="C17" s="23"/>
      <c r="D17" s="8"/>
      <c r="E17" s="24" t="str">
        <f t="shared" si="0"/>
        <v/>
      </c>
      <c r="F17" s="39"/>
      <c r="G17" s="39"/>
      <c r="H17" s="241"/>
      <c r="I17" s="242"/>
      <c r="J17" s="108"/>
    </row>
    <row r="18" spans="1:10" x14ac:dyDescent="0.25">
      <c r="A18" s="31"/>
      <c r="B18" s="23"/>
      <c r="C18" s="23"/>
      <c r="D18" s="8"/>
      <c r="E18" s="24" t="str">
        <f t="shared" si="0"/>
        <v/>
      </c>
      <c r="F18" s="39"/>
      <c r="G18" s="39"/>
      <c r="H18" s="121"/>
      <c r="I18" s="122"/>
      <c r="J18" s="108"/>
    </row>
    <row r="19" spans="1:10" x14ac:dyDescent="0.25">
      <c r="A19" s="31"/>
      <c r="B19" s="23"/>
      <c r="C19" s="23"/>
      <c r="D19" s="8"/>
      <c r="E19" s="24" t="str">
        <f t="shared" si="0"/>
        <v/>
      </c>
      <c r="F19" s="39"/>
      <c r="G19" s="39"/>
      <c r="H19" s="121"/>
      <c r="I19" s="122"/>
      <c r="J19" s="108"/>
    </row>
    <row r="20" spans="1:10" x14ac:dyDescent="0.25">
      <c r="A20" s="31"/>
      <c r="B20" s="23"/>
      <c r="C20" s="23"/>
      <c r="D20" s="8"/>
      <c r="E20" s="24" t="str">
        <f t="shared" si="0"/>
        <v/>
      </c>
      <c r="F20" s="39"/>
      <c r="G20" s="39"/>
      <c r="H20" s="241"/>
      <c r="I20" s="242"/>
      <c r="J20" s="108"/>
    </row>
    <row r="21" spans="1:10" x14ac:dyDescent="0.25">
      <c r="A21" s="31"/>
      <c r="B21" s="23"/>
      <c r="C21" s="23"/>
      <c r="D21" s="8"/>
      <c r="E21" s="24" t="str">
        <f t="shared" si="0"/>
        <v/>
      </c>
      <c r="F21" s="39"/>
      <c r="G21" s="39"/>
      <c r="H21" s="241"/>
      <c r="I21" s="242"/>
      <c r="J21" s="108"/>
    </row>
    <row r="22" spans="1:10" x14ac:dyDescent="0.25">
      <c r="A22" s="31"/>
      <c r="B22" s="23"/>
      <c r="C22" s="23"/>
      <c r="D22" s="8"/>
      <c r="E22" s="24" t="str">
        <f t="shared" si="0"/>
        <v/>
      </c>
      <c r="F22" s="39"/>
      <c r="G22" s="39"/>
      <c r="H22" s="241"/>
      <c r="I22" s="242"/>
      <c r="J22" s="108"/>
    </row>
    <row r="23" spans="1:10" x14ac:dyDescent="0.25">
      <c r="A23" s="31"/>
      <c r="B23" s="23"/>
      <c r="C23" s="23"/>
      <c r="D23" s="8"/>
      <c r="E23" s="24" t="str">
        <f t="shared" si="0"/>
        <v/>
      </c>
      <c r="F23" s="39"/>
      <c r="G23" s="39"/>
      <c r="H23" s="241"/>
      <c r="I23" s="242"/>
      <c r="J23" s="108"/>
    </row>
    <row r="24" spans="1:10" x14ac:dyDescent="0.25">
      <c r="A24" s="31"/>
      <c r="B24" s="23"/>
      <c r="C24" s="23"/>
      <c r="D24" s="8"/>
      <c r="E24" s="24" t="str">
        <f t="shared" si="0"/>
        <v/>
      </c>
      <c r="F24" s="39"/>
      <c r="G24" s="39"/>
      <c r="H24" s="241"/>
      <c r="I24" s="242"/>
      <c r="J24" s="108"/>
    </row>
    <row r="25" spans="1:10" x14ac:dyDescent="0.25">
      <c r="A25" s="31"/>
      <c r="B25" s="23"/>
      <c r="C25" s="23"/>
      <c r="D25" s="8"/>
      <c r="E25" s="24" t="str">
        <f t="shared" si="0"/>
        <v/>
      </c>
      <c r="F25" s="39"/>
      <c r="G25" s="39"/>
      <c r="H25" s="241"/>
      <c r="I25" s="242"/>
      <c r="J25" s="108"/>
    </row>
    <row r="26" spans="1:10" x14ac:dyDescent="0.25">
      <c r="A26" s="31"/>
      <c r="B26" s="23"/>
      <c r="C26" s="23"/>
      <c r="D26" s="8"/>
      <c r="E26" s="24" t="str">
        <f t="shared" si="0"/>
        <v/>
      </c>
      <c r="F26" s="39"/>
      <c r="G26" s="39"/>
      <c r="H26" s="241"/>
      <c r="I26" s="242"/>
      <c r="J26" s="108"/>
    </row>
    <row r="27" spans="1:10" x14ac:dyDescent="0.25">
      <c r="A27" s="31"/>
      <c r="B27" s="23"/>
      <c r="C27" s="23"/>
      <c r="D27" s="8"/>
      <c r="E27" s="24" t="str">
        <f t="shared" si="0"/>
        <v/>
      </c>
      <c r="F27" s="39"/>
      <c r="G27" s="39"/>
      <c r="H27" s="241"/>
      <c r="I27" s="242"/>
      <c r="J27" s="108"/>
    </row>
    <row r="28" spans="1:10" x14ac:dyDescent="0.25">
      <c r="A28" s="31"/>
      <c r="B28" s="23"/>
      <c r="C28" s="23"/>
      <c r="D28" s="8"/>
      <c r="E28" s="24" t="str">
        <f t="shared" si="0"/>
        <v/>
      </c>
      <c r="F28" s="39"/>
      <c r="G28" s="39"/>
      <c r="H28" s="241"/>
      <c r="I28" s="242"/>
      <c r="J28" s="108"/>
    </row>
    <row r="29" spans="1:10" x14ac:dyDescent="0.25">
      <c r="A29" s="31"/>
      <c r="B29" s="23"/>
      <c r="C29" s="23"/>
      <c r="D29" s="8"/>
      <c r="E29" s="24" t="str">
        <f t="shared" si="0"/>
        <v/>
      </c>
      <c r="F29" s="39"/>
      <c r="G29" s="39"/>
      <c r="H29" s="241"/>
      <c r="I29" s="242"/>
      <c r="J29" s="108"/>
    </row>
    <row r="30" spans="1:10" x14ac:dyDescent="0.25">
      <c r="A30" s="31"/>
      <c r="B30" s="23"/>
      <c r="C30" s="23"/>
      <c r="D30" s="8"/>
      <c r="E30" s="24" t="str">
        <f t="shared" si="0"/>
        <v/>
      </c>
      <c r="F30" s="39"/>
      <c r="G30" s="39"/>
      <c r="H30" s="241"/>
      <c r="I30" s="242"/>
      <c r="J30" s="108"/>
    </row>
    <row r="31" spans="1:10" ht="16.2" customHeight="1" x14ac:dyDescent="0.25">
      <c r="A31" s="250" t="s">
        <v>79</v>
      </c>
      <c r="B31" s="251"/>
      <c r="C31" s="251"/>
      <c r="D31" s="251"/>
      <c r="E31" s="24">
        <f>SUM(E10:E30)</f>
        <v>0</v>
      </c>
      <c r="F31" s="274"/>
      <c r="G31" s="275"/>
      <c r="H31" s="275"/>
      <c r="I31" s="275"/>
      <c r="J31" s="276"/>
    </row>
    <row r="32" spans="1:10" ht="16.2" customHeight="1" thickBot="1" x14ac:dyDescent="0.3">
      <c r="A32" s="260" t="s">
        <v>80</v>
      </c>
      <c r="B32" s="261"/>
      <c r="C32" s="261"/>
      <c r="D32" s="261"/>
      <c r="E32" s="66">
        <f>K100</f>
        <v>0</v>
      </c>
      <c r="F32" s="262"/>
      <c r="G32" s="262"/>
      <c r="H32" s="262"/>
      <c r="I32" s="262"/>
      <c r="J32" s="263"/>
    </row>
    <row r="33" spans="1:14" ht="16.2" customHeight="1" thickBot="1" x14ac:dyDescent="0.3">
      <c r="A33" s="264" t="s">
        <v>33</v>
      </c>
      <c r="B33" s="265"/>
      <c r="C33" s="265"/>
      <c r="D33" s="265"/>
      <c r="E33" s="72">
        <f>E31+E32</f>
        <v>0</v>
      </c>
      <c r="F33" s="266"/>
      <c r="G33" s="266"/>
      <c r="H33" s="266"/>
      <c r="I33" s="266"/>
      <c r="J33" s="267"/>
    </row>
    <row r="34" spans="1:14" ht="13.2" customHeight="1" x14ac:dyDescent="0.25">
      <c r="A34" s="257" t="s">
        <v>92</v>
      </c>
      <c r="B34" s="258"/>
      <c r="C34" s="258"/>
      <c r="D34" s="258"/>
      <c r="E34" s="258"/>
      <c r="F34" s="258"/>
      <c r="G34" s="258"/>
      <c r="H34" s="258"/>
      <c r="I34" s="258"/>
      <c r="J34" s="259"/>
      <c r="K34" s="113"/>
      <c r="L34" s="113"/>
      <c r="M34" s="113"/>
      <c r="N34"/>
    </row>
    <row r="35" spans="1:14" ht="13.2" customHeight="1" x14ac:dyDescent="0.25">
      <c r="A35" s="201" t="s">
        <v>25</v>
      </c>
      <c r="B35" s="188"/>
      <c r="C35" s="186" t="s">
        <v>26</v>
      </c>
      <c r="D35" s="187"/>
      <c r="E35" s="187"/>
      <c r="F35" s="187"/>
      <c r="G35" s="188"/>
      <c r="H35" s="186" t="s">
        <v>16</v>
      </c>
      <c r="I35" s="187"/>
      <c r="J35" s="190"/>
    </row>
    <row r="36" spans="1:14" ht="18.600000000000001" customHeight="1" thickBot="1" x14ac:dyDescent="0.3">
      <c r="A36" s="183"/>
      <c r="B36" s="185"/>
      <c r="C36" s="189"/>
      <c r="D36" s="184"/>
      <c r="E36" s="184"/>
      <c r="F36" s="184"/>
      <c r="G36" s="185"/>
      <c r="H36" s="191"/>
      <c r="I36" s="270"/>
      <c r="J36" s="192"/>
      <c r="K36"/>
    </row>
    <row r="37" spans="1:14" ht="12.45" customHeight="1" x14ac:dyDescent="0.25">
      <c r="A37" s="172" t="s">
        <v>95</v>
      </c>
      <c r="B37" s="172"/>
      <c r="C37" s="172"/>
      <c r="D37" s="172"/>
      <c r="E37" s="172"/>
      <c r="F37" s="172"/>
      <c r="G37" s="172"/>
      <c r="H37" s="172"/>
      <c r="I37" s="172"/>
      <c r="J37" s="172"/>
      <c r="K37" s="109"/>
      <c r="L37"/>
      <c r="M37"/>
      <c r="N37"/>
    </row>
    <row r="38" spans="1:14" ht="13.2" customHeight="1" x14ac:dyDescent="0.25">
      <c r="A38" s="268" t="s">
        <v>38</v>
      </c>
      <c r="B38" s="269" t="s">
        <v>89</v>
      </c>
      <c r="C38" s="269" t="s">
        <v>47</v>
      </c>
      <c r="D38" s="269" t="s">
        <v>48</v>
      </c>
      <c r="E38" s="269" t="s">
        <v>49</v>
      </c>
      <c r="F38" s="269" t="s">
        <v>50</v>
      </c>
      <c r="G38" s="269" t="s">
        <v>51</v>
      </c>
      <c r="H38" s="271" t="s">
        <v>90</v>
      </c>
      <c r="I38" s="272"/>
      <c r="J38" s="273"/>
    </row>
    <row r="39" spans="1:14" x14ac:dyDescent="0.25">
      <c r="A39" s="247"/>
      <c r="B39" s="244"/>
      <c r="C39" s="244"/>
      <c r="D39" s="244"/>
      <c r="E39" s="244"/>
      <c r="F39" s="244"/>
      <c r="G39" s="244"/>
      <c r="H39" s="248" t="s">
        <v>52</v>
      </c>
      <c r="I39" s="249"/>
      <c r="J39" s="106" t="s">
        <v>53</v>
      </c>
    </row>
    <row r="40" spans="1:14" x14ac:dyDescent="0.25">
      <c r="A40" s="31"/>
      <c r="B40" s="23"/>
      <c r="C40" s="23"/>
      <c r="D40" s="8"/>
      <c r="E40" s="24" t="str">
        <f>IF(C40&gt;0,C40*D40,"")</f>
        <v/>
      </c>
      <c r="F40" s="39"/>
      <c r="G40" s="39"/>
      <c r="H40" s="241"/>
      <c r="I40" s="242"/>
      <c r="J40" s="108"/>
    </row>
    <row r="41" spans="1:14" x14ac:dyDescent="0.25">
      <c r="A41" s="31"/>
      <c r="B41" s="23"/>
      <c r="C41" s="23"/>
      <c r="D41" s="8"/>
      <c r="E41" s="24" t="str">
        <f t="shared" ref="E41:E67" si="1">IF(C41&gt;0,C41*D41,"")</f>
        <v/>
      </c>
      <c r="F41" s="39"/>
      <c r="G41" s="39"/>
      <c r="H41" s="241"/>
      <c r="I41" s="242"/>
      <c r="J41" s="108"/>
    </row>
    <row r="42" spans="1:14" x14ac:dyDescent="0.25">
      <c r="A42" s="31"/>
      <c r="B42" s="23"/>
      <c r="C42" s="23"/>
      <c r="D42" s="8"/>
      <c r="E42" s="24" t="str">
        <f t="shared" si="1"/>
        <v/>
      </c>
      <c r="F42" s="39"/>
      <c r="G42" s="39"/>
      <c r="H42" s="241"/>
      <c r="I42" s="242"/>
      <c r="J42" s="108"/>
    </row>
    <row r="43" spans="1:14" x14ac:dyDescent="0.25">
      <c r="A43" s="31"/>
      <c r="B43" s="23"/>
      <c r="C43" s="23"/>
      <c r="D43" s="8"/>
      <c r="E43" s="24" t="str">
        <f t="shared" si="1"/>
        <v/>
      </c>
      <c r="F43" s="39"/>
      <c r="G43" s="39"/>
      <c r="H43" s="241"/>
      <c r="I43" s="242"/>
      <c r="J43" s="108"/>
    </row>
    <row r="44" spans="1:14" x14ac:dyDescent="0.25">
      <c r="A44" s="31"/>
      <c r="B44" s="23"/>
      <c r="C44" s="23"/>
      <c r="D44" s="8"/>
      <c r="E44" s="24" t="str">
        <f t="shared" si="1"/>
        <v/>
      </c>
      <c r="F44" s="39"/>
      <c r="G44" s="39"/>
      <c r="H44" s="241"/>
      <c r="I44" s="242"/>
      <c r="J44" s="108"/>
    </row>
    <row r="45" spans="1:14" x14ac:dyDescent="0.25">
      <c r="A45" s="31"/>
      <c r="B45" s="23"/>
      <c r="C45" s="23"/>
      <c r="D45" s="8"/>
      <c r="E45" s="24" t="str">
        <f t="shared" si="1"/>
        <v/>
      </c>
      <c r="F45" s="39"/>
      <c r="G45" s="39"/>
      <c r="H45" s="241"/>
      <c r="I45" s="242"/>
      <c r="J45" s="108"/>
    </row>
    <row r="46" spans="1:14" x14ac:dyDescent="0.25">
      <c r="A46" s="31"/>
      <c r="B46" s="23"/>
      <c r="C46" s="23"/>
      <c r="D46" s="8"/>
      <c r="E46" s="24" t="str">
        <f t="shared" si="1"/>
        <v/>
      </c>
      <c r="F46" s="39"/>
      <c r="G46" s="39"/>
      <c r="H46" s="241"/>
      <c r="I46" s="242"/>
      <c r="J46" s="108"/>
    </row>
    <row r="47" spans="1:14" x14ac:dyDescent="0.25">
      <c r="A47" s="31"/>
      <c r="B47" s="23"/>
      <c r="C47" s="23"/>
      <c r="D47" s="8"/>
      <c r="E47" s="24" t="str">
        <f t="shared" si="1"/>
        <v/>
      </c>
      <c r="F47" s="39"/>
      <c r="G47" s="39"/>
      <c r="H47" s="241"/>
      <c r="I47" s="242"/>
      <c r="J47" s="108"/>
    </row>
    <row r="48" spans="1:14" x14ac:dyDescent="0.25">
      <c r="A48" s="31"/>
      <c r="B48" s="23"/>
      <c r="C48" s="23"/>
      <c r="D48" s="8"/>
      <c r="E48" s="24" t="str">
        <f t="shared" si="1"/>
        <v/>
      </c>
      <c r="F48" s="39"/>
      <c r="G48" s="39"/>
      <c r="H48" s="241"/>
      <c r="I48" s="242"/>
      <c r="J48" s="108"/>
    </row>
    <row r="49" spans="1:10" x14ac:dyDescent="0.25">
      <c r="A49" s="31"/>
      <c r="B49" s="23"/>
      <c r="C49" s="23"/>
      <c r="D49" s="8"/>
      <c r="E49" s="24" t="str">
        <f t="shared" si="1"/>
        <v/>
      </c>
      <c r="F49" s="39"/>
      <c r="G49" s="39"/>
      <c r="H49" s="241"/>
      <c r="I49" s="242"/>
      <c r="J49" s="108"/>
    </row>
    <row r="50" spans="1:10" x14ac:dyDescent="0.25">
      <c r="A50" s="31"/>
      <c r="B50" s="23"/>
      <c r="C50" s="23"/>
      <c r="D50" s="8"/>
      <c r="E50" s="24" t="str">
        <f t="shared" si="1"/>
        <v/>
      </c>
      <c r="F50" s="39"/>
      <c r="G50" s="39"/>
      <c r="H50" s="121"/>
      <c r="I50" s="122"/>
      <c r="J50" s="108"/>
    </row>
    <row r="51" spans="1:10" x14ac:dyDescent="0.25">
      <c r="A51" s="31"/>
      <c r="B51" s="23"/>
      <c r="C51" s="23"/>
      <c r="D51" s="8"/>
      <c r="E51" s="24" t="str">
        <f t="shared" si="1"/>
        <v/>
      </c>
      <c r="F51" s="39"/>
      <c r="G51" s="39"/>
      <c r="H51" s="121"/>
      <c r="I51" s="122"/>
      <c r="J51" s="108"/>
    </row>
    <row r="52" spans="1:10" x14ac:dyDescent="0.25">
      <c r="A52" s="31"/>
      <c r="B52" s="23"/>
      <c r="C52" s="23"/>
      <c r="D52" s="8"/>
      <c r="E52" s="24" t="str">
        <f t="shared" si="1"/>
        <v/>
      </c>
      <c r="F52" s="39"/>
      <c r="G52" s="39"/>
      <c r="H52" s="241"/>
      <c r="I52" s="242"/>
      <c r="J52" s="108"/>
    </row>
    <row r="53" spans="1:10" x14ac:dyDescent="0.25">
      <c r="A53" s="31"/>
      <c r="B53" s="23"/>
      <c r="C53" s="23"/>
      <c r="D53" s="8"/>
      <c r="E53" s="24" t="str">
        <f t="shared" si="1"/>
        <v/>
      </c>
      <c r="F53" s="39"/>
      <c r="G53" s="39"/>
      <c r="H53" s="241"/>
      <c r="I53" s="242"/>
      <c r="J53" s="108"/>
    </row>
    <row r="54" spans="1:10" x14ac:dyDescent="0.25">
      <c r="A54" s="31"/>
      <c r="B54" s="23"/>
      <c r="C54" s="23"/>
      <c r="D54" s="8"/>
      <c r="E54" s="24" t="str">
        <f t="shared" si="1"/>
        <v/>
      </c>
      <c r="F54" s="39"/>
      <c r="G54" s="39"/>
      <c r="H54" s="241"/>
      <c r="I54" s="242"/>
      <c r="J54" s="108"/>
    </row>
    <row r="55" spans="1:10" x14ac:dyDescent="0.25">
      <c r="A55" s="31"/>
      <c r="B55" s="23"/>
      <c r="C55" s="23"/>
      <c r="D55" s="8"/>
      <c r="E55" s="24" t="str">
        <f t="shared" si="1"/>
        <v/>
      </c>
      <c r="F55" s="39"/>
      <c r="G55" s="39"/>
      <c r="H55" s="241"/>
      <c r="I55" s="242"/>
      <c r="J55" s="108"/>
    </row>
    <row r="56" spans="1:10" x14ac:dyDescent="0.25">
      <c r="A56" s="31"/>
      <c r="B56" s="23"/>
      <c r="C56" s="23"/>
      <c r="D56" s="8"/>
      <c r="E56" s="24" t="str">
        <f t="shared" si="1"/>
        <v/>
      </c>
      <c r="F56" s="39"/>
      <c r="G56" s="39"/>
      <c r="H56" s="241"/>
      <c r="I56" s="242"/>
      <c r="J56" s="108"/>
    </row>
    <row r="57" spans="1:10" x14ac:dyDescent="0.25">
      <c r="A57" s="31"/>
      <c r="B57" s="23"/>
      <c r="C57" s="23"/>
      <c r="D57" s="8"/>
      <c r="E57" s="24" t="str">
        <f t="shared" si="1"/>
        <v/>
      </c>
      <c r="F57" s="39"/>
      <c r="G57" s="39"/>
      <c r="H57" s="241"/>
      <c r="I57" s="242"/>
      <c r="J57" s="108"/>
    </row>
    <row r="58" spans="1:10" x14ac:dyDescent="0.25">
      <c r="A58" s="31"/>
      <c r="B58" s="23"/>
      <c r="C58" s="23"/>
      <c r="D58" s="8"/>
      <c r="E58" s="24" t="str">
        <f t="shared" si="1"/>
        <v/>
      </c>
      <c r="F58" s="39"/>
      <c r="G58" s="39"/>
      <c r="H58" s="241"/>
      <c r="I58" s="242"/>
      <c r="J58" s="108"/>
    </row>
    <row r="59" spans="1:10" x14ac:dyDescent="0.25">
      <c r="A59" s="31"/>
      <c r="B59" s="23"/>
      <c r="C59" s="23"/>
      <c r="D59" s="8"/>
      <c r="E59" s="24" t="str">
        <f t="shared" si="1"/>
        <v/>
      </c>
      <c r="F59" s="39"/>
      <c r="G59" s="39"/>
      <c r="H59" s="241"/>
      <c r="I59" s="242"/>
      <c r="J59" s="108"/>
    </row>
    <row r="60" spans="1:10" x14ac:dyDescent="0.25">
      <c r="A60" s="31"/>
      <c r="B60" s="23"/>
      <c r="C60" s="23"/>
      <c r="D60" s="8"/>
      <c r="E60" s="24" t="str">
        <f t="shared" si="1"/>
        <v/>
      </c>
      <c r="F60" s="39"/>
      <c r="G60" s="39"/>
      <c r="H60" s="241"/>
      <c r="I60" s="242"/>
      <c r="J60" s="108"/>
    </row>
    <row r="61" spans="1:10" x14ac:dyDescent="0.25">
      <c r="A61" s="31"/>
      <c r="B61" s="23"/>
      <c r="C61" s="23"/>
      <c r="D61" s="8"/>
      <c r="E61" s="24" t="str">
        <f t="shared" si="1"/>
        <v/>
      </c>
      <c r="F61" s="39"/>
      <c r="G61" s="39"/>
      <c r="H61" s="241"/>
      <c r="I61" s="242"/>
      <c r="J61" s="108"/>
    </row>
    <row r="62" spans="1:10" x14ac:dyDescent="0.25">
      <c r="A62" s="31"/>
      <c r="B62" s="23"/>
      <c r="C62" s="23"/>
      <c r="D62" s="8"/>
      <c r="E62" s="24" t="str">
        <f t="shared" si="1"/>
        <v/>
      </c>
      <c r="F62" s="39"/>
      <c r="G62" s="39"/>
      <c r="H62" s="241"/>
      <c r="I62" s="242"/>
      <c r="J62" s="108"/>
    </row>
    <row r="63" spans="1:10" x14ac:dyDescent="0.25">
      <c r="A63" s="31"/>
      <c r="B63" s="23"/>
      <c r="C63" s="23"/>
      <c r="D63" s="8"/>
      <c r="E63" s="24" t="str">
        <f t="shared" si="1"/>
        <v/>
      </c>
      <c r="F63" s="39"/>
      <c r="G63" s="39"/>
      <c r="H63" s="241"/>
      <c r="I63" s="242"/>
      <c r="J63" s="108"/>
    </row>
    <row r="64" spans="1:10" x14ac:dyDescent="0.25">
      <c r="A64" s="31"/>
      <c r="B64" s="23"/>
      <c r="C64" s="23"/>
      <c r="D64" s="8"/>
      <c r="E64" s="24" t="str">
        <f t="shared" si="1"/>
        <v/>
      </c>
      <c r="F64" s="39"/>
      <c r="G64" s="39"/>
      <c r="H64" s="241"/>
      <c r="I64" s="242"/>
      <c r="J64" s="108"/>
    </row>
    <row r="65" spans="1:10" x14ac:dyDescent="0.25">
      <c r="A65" s="31"/>
      <c r="B65" s="23"/>
      <c r="C65" s="23"/>
      <c r="D65" s="8"/>
      <c r="E65" s="24" t="str">
        <f t="shared" si="1"/>
        <v/>
      </c>
      <c r="F65" s="39"/>
      <c r="G65" s="39"/>
      <c r="H65" s="241"/>
      <c r="I65" s="242"/>
      <c r="J65" s="108"/>
    </row>
    <row r="66" spans="1:10" x14ac:dyDescent="0.25">
      <c r="A66" s="31"/>
      <c r="B66" s="23"/>
      <c r="C66" s="23"/>
      <c r="D66" s="8"/>
      <c r="E66" s="24" t="str">
        <f t="shared" si="1"/>
        <v/>
      </c>
      <c r="F66" s="39"/>
      <c r="G66" s="39"/>
      <c r="H66" s="241"/>
      <c r="I66" s="242"/>
      <c r="J66" s="108"/>
    </row>
    <row r="67" spans="1:10" x14ac:dyDescent="0.25">
      <c r="A67" s="31"/>
      <c r="B67" s="23"/>
      <c r="C67" s="23"/>
      <c r="D67" s="8"/>
      <c r="E67" s="24" t="str">
        <f t="shared" si="1"/>
        <v/>
      </c>
      <c r="F67" s="39"/>
      <c r="G67" s="39"/>
      <c r="H67" s="241"/>
      <c r="I67" s="242"/>
      <c r="J67" s="108"/>
    </row>
    <row r="68" spans="1:10" ht="13.8" thickBot="1" x14ac:dyDescent="0.3">
      <c r="A68" s="250" t="s">
        <v>79</v>
      </c>
      <c r="B68" s="251"/>
      <c r="C68" s="251"/>
      <c r="D68" s="251"/>
      <c r="E68" s="24">
        <f>SUM(E40:E67)</f>
        <v>0</v>
      </c>
      <c r="F68" s="274"/>
      <c r="G68" s="275"/>
      <c r="H68" s="275"/>
      <c r="I68" s="275"/>
      <c r="J68" s="276"/>
    </row>
    <row r="69" spans="1:10" x14ac:dyDescent="0.25">
      <c r="A69" s="172" t="s">
        <v>64</v>
      </c>
      <c r="B69" s="172"/>
      <c r="C69" s="172"/>
      <c r="D69" s="172"/>
      <c r="E69" s="172"/>
      <c r="F69" s="172"/>
      <c r="G69" s="172"/>
      <c r="H69" s="172"/>
      <c r="I69" s="172"/>
      <c r="J69" s="172"/>
    </row>
    <row r="70" spans="1:10" ht="13.2" customHeight="1" x14ac:dyDescent="0.25">
      <c r="A70" s="268" t="s">
        <v>38</v>
      </c>
      <c r="B70" s="269" t="s">
        <v>89</v>
      </c>
      <c r="C70" s="269" t="s">
        <v>47</v>
      </c>
      <c r="D70" s="269" t="s">
        <v>48</v>
      </c>
      <c r="E70" s="269" t="s">
        <v>49</v>
      </c>
      <c r="F70" s="269" t="s">
        <v>50</v>
      </c>
      <c r="G70" s="269" t="s">
        <v>51</v>
      </c>
      <c r="H70" s="271" t="s">
        <v>90</v>
      </c>
      <c r="I70" s="272"/>
      <c r="J70" s="273"/>
    </row>
    <row r="71" spans="1:10" x14ac:dyDescent="0.25">
      <c r="A71" s="247"/>
      <c r="B71" s="244"/>
      <c r="C71" s="244"/>
      <c r="D71" s="244"/>
      <c r="E71" s="244"/>
      <c r="F71" s="244"/>
      <c r="G71" s="244"/>
      <c r="H71" s="248" t="s">
        <v>52</v>
      </c>
      <c r="I71" s="249"/>
      <c r="J71" s="106" t="s">
        <v>53</v>
      </c>
    </row>
    <row r="72" spans="1:10" x14ac:dyDescent="0.25">
      <c r="A72" s="31"/>
      <c r="B72" s="23"/>
      <c r="C72" s="23"/>
      <c r="D72" s="8"/>
      <c r="E72" s="24" t="str">
        <f>IF(C72&gt;0,C72*D72,"")</f>
        <v/>
      </c>
      <c r="F72" s="39"/>
      <c r="G72" s="39"/>
      <c r="H72" s="241"/>
      <c r="I72" s="242"/>
      <c r="J72" s="108"/>
    </row>
    <row r="73" spans="1:10" x14ac:dyDescent="0.25">
      <c r="A73" s="31"/>
      <c r="B73" s="23"/>
      <c r="C73" s="23"/>
      <c r="D73" s="8"/>
      <c r="E73" s="24" t="str">
        <f t="shared" ref="E73:E99" si="2">IF(C73&gt;0,C73*D73,"")</f>
        <v/>
      </c>
      <c r="F73" s="39"/>
      <c r="G73" s="39"/>
      <c r="H73" s="241"/>
      <c r="I73" s="242"/>
      <c r="J73" s="108"/>
    </row>
    <row r="74" spans="1:10" x14ac:dyDescent="0.25">
      <c r="A74" s="31"/>
      <c r="B74" s="23"/>
      <c r="C74" s="23"/>
      <c r="D74" s="8"/>
      <c r="E74" s="24" t="str">
        <f t="shared" si="2"/>
        <v/>
      </c>
      <c r="F74" s="39"/>
      <c r="G74" s="39"/>
      <c r="H74" s="241"/>
      <c r="I74" s="242"/>
      <c r="J74" s="108"/>
    </row>
    <row r="75" spans="1:10" x14ac:dyDescent="0.25">
      <c r="A75" s="31"/>
      <c r="B75" s="23"/>
      <c r="C75" s="23"/>
      <c r="D75" s="8"/>
      <c r="E75" s="24" t="str">
        <f t="shared" si="2"/>
        <v/>
      </c>
      <c r="F75" s="39"/>
      <c r="G75" s="39"/>
      <c r="H75" s="241"/>
      <c r="I75" s="242"/>
      <c r="J75" s="108"/>
    </row>
    <row r="76" spans="1:10" x14ac:dyDescent="0.25">
      <c r="A76" s="31"/>
      <c r="B76" s="23"/>
      <c r="C76" s="23"/>
      <c r="D76" s="8"/>
      <c r="E76" s="24" t="str">
        <f t="shared" si="2"/>
        <v/>
      </c>
      <c r="F76" s="39"/>
      <c r="G76" s="39"/>
      <c r="H76" s="241"/>
      <c r="I76" s="242"/>
      <c r="J76" s="108"/>
    </row>
    <row r="77" spans="1:10" x14ac:dyDescent="0.25">
      <c r="A77" s="31"/>
      <c r="B77" s="23"/>
      <c r="C77" s="23"/>
      <c r="D77" s="8"/>
      <c r="E77" s="24" t="str">
        <f t="shared" si="2"/>
        <v/>
      </c>
      <c r="F77" s="39"/>
      <c r="G77" s="39"/>
      <c r="H77" s="241"/>
      <c r="I77" s="242"/>
      <c r="J77" s="108"/>
    </row>
    <row r="78" spans="1:10" x14ac:dyDescent="0.25">
      <c r="A78" s="31"/>
      <c r="B78" s="23"/>
      <c r="C78" s="23"/>
      <c r="D78" s="8"/>
      <c r="E78" s="24" t="str">
        <f t="shared" si="2"/>
        <v/>
      </c>
      <c r="F78" s="39"/>
      <c r="G78" s="39"/>
      <c r="H78" s="241"/>
      <c r="I78" s="242"/>
      <c r="J78" s="108"/>
    </row>
    <row r="79" spans="1:10" x14ac:dyDescent="0.25">
      <c r="A79" s="31"/>
      <c r="B79" s="23"/>
      <c r="C79" s="23"/>
      <c r="D79" s="8"/>
      <c r="E79" s="24" t="str">
        <f t="shared" si="2"/>
        <v/>
      </c>
      <c r="F79" s="39"/>
      <c r="G79" s="39"/>
      <c r="H79" s="241"/>
      <c r="I79" s="242"/>
      <c r="J79" s="108"/>
    </row>
    <row r="80" spans="1:10" x14ac:dyDescent="0.25">
      <c r="A80" s="31"/>
      <c r="B80" s="23"/>
      <c r="C80" s="23"/>
      <c r="D80" s="8"/>
      <c r="E80" s="24" t="str">
        <f t="shared" si="2"/>
        <v/>
      </c>
      <c r="F80" s="39"/>
      <c r="G80" s="39"/>
      <c r="H80" s="241"/>
      <c r="I80" s="242"/>
      <c r="J80" s="108"/>
    </row>
    <row r="81" spans="1:10" x14ac:dyDescent="0.25">
      <c r="A81" s="31"/>
      <c r="B81" s="23"/>
      <c r="C81" s="23"/>
      <c r="D81" s="8"/>
      <c r="E81" s="24" t="str">
        <f t="shared" si="2"/>
        <v/>
      </c>
      <c r="F81" s="39"/>
      <c r="G81" s="39"/>
      <c r="H81" s="121"/>
      <c r="I81" s="122"/>
      <c r="J81" s="108"/>
    </row>
    <row r="82" spans="1:10" x14ac:dyDescent="0.25">
      <c r="A82" s="31"/>
      <c r="B82" s="23"/>
      <c r="C82" s="23"/>
      <c r="D82" s="8"/>
      <c r="E82" s="24" t="str">
        <f t="shared" si="2"/>
        <v/>
      </c>
      <c r="F82" s="39"/>
      <c r="G82" s="39"/>
      <c r="H82" s="121"/>
      <c r="I82" s="122"/>
      <c r="J82" s="108"/>
    </row>
    <row r="83" spans="1:10" x14ac:dyDescent="0.25">
      <c r="A83" s="31"/>
      <c r="B83" s="23"/>
      <c r="C83" s="23"/>
      <c r="D83" s="8"/>
      <c r="E83" s="24" t="str">
        <f t="shared" si="2"/>
        <v/>
      </c>
      <c r="F83" s="39"/>
      <c r="G83" s="39"/>
      <c r="H83" s="241"/>
      <c r="I83" s="242"/>
      <c r="J83" s="108"/>
    </row>
    <row r="84" spans="1:10" x14ac:dyDescent="0.25">
      <c r="A84" s="31"/>
      <c r="B84" s="23"/>
      <c r="C84" s="23"/>
      <c r="D84" s="8"/>
      <c r="E84" s="24" t="str">
        <f t="shared" si="2"/>
        <v/>
      </c>
      <c r="F84" s="39"/>
      <c r="G84" s="39"/>
      <c r="H84" s="241"/>
      <c r="I84" s="242"/>
      <c r="J84" s="108"/>
    </row>
    <row r="85" spans="1:10" x14ac:dyDescent="0.25">
      <c r="A85" s="31"/>
      <c r="B85" s="23"/>
      <c r="C85" s="23"/>
      <c r="D85" s="8"/>
      <c r="E85" s="24" t="str">
        <f t="shared" si="2"/>
        <v/>
      </c>
      <c r="F85" s="39"/>
      <c r="G85" s="39"/>
      <c r="H85" s="241"/>
      <c r="I85" s="242"/>
      <c r="J85" s="108"/>
    </row>
    <row r="86" spans="1:10" x14ac:dyDescent="0.25">
      <c r="A86" s="31"/>
      <c r="B86" s="23"/>
      <c r="C86" s="23"/>
      <c r="D86" s="8"/>
      <c r="E86" s="24" t="str">
        <f t="shared" si="2"/>
        <v/>
      </c>
      <c r="F86" s="39"/>
      <c r="G86" s="39"/>
      <c r="H86" s="241"/>
      <c r="I86" s="242"/>
      <c r="J86" s="108"/>
    </row>
    <row r="87" spans="1:10" x14ac:dyDescent="0.25">
      <c r="A87" s="31"/>
      <c r="B87" s="23"/>
      <c r="C87" s="23"/>
      <c r="D87" s="8"/>
      <c r="E87" s="24" t="str">
        <f t="shared" si="2"/>
        <v/>
      </c>
      <c r="F87" s="39"/>
      <c r="G87" s="39"/>
      <c r="H87" s="241"/>
      <c r="I87" s="242"/>
      <c r="J87" s="108"/>
    </row>
    <row r="88" spans="1:10" x14ac:dyDescent="0.25">
      <c r="A88" s="31"/>
      <c r="B88" s="23"/>
      <c r="C88" s="23"/>
      <c r="D88" s="8"/>
      <c r="E88" s="24" t="str">
        <f t="shared" si="2"/>
        <v/>
      </c>
      <c r="F88" s="39"/>
      <c r="G88" s="39"/>
      <c r="H88" s="241"/>
      <c r="I88" s="242"/>
      <c r="J88" s="108"/>
    </row>
    <row r="89" spans="1:10" x14ac:dyDescent="0.25">
      <c r="A89" s="31"/>
      <c r="B89" s="23"/>
      <c r="C89" s="23"/>
      <c r="D89" s="8"/>
      <c r="E89" s="24" t="str">
        <f t="shared" si="2"/>
        <v/>
      </c>
      <c r="F89" s="39"/>
      <c r="G89" s="39"/>
      <c r="H89" s="241"/>
      <c r="I89" s="242"/>
      <c r="J89" s="108"/>
    </row>
    <row r="90" spans="1:10" x14ac:dyDescent="0.25">
      <c r="A90" s="31"/>
      <c r="B90" s="23"/>
      <c r="C90" s="23"/>
      <c r="D90" s="8"/>
      <c r="E90" s="24" t="str">
        <f t="shared" si="2"/>
        <v/>
      </c>
      <c r="F90" s="39"/>
      <c r="G90" s="39"/>
      <c r="H90" s="241"/>
      <c r="I90" s="242"/>
      <c r="J90" s="108"/>
    </row>
    <row r="91" spans="1:10" x14ac:dyDescent="0.25">
      <c r="A91" s="31"/>
      <c r="B91" s="23"/>
      <c r="C91" s="23"/>
      <c r="D91" s="8"/>
      <c r="E91" s="24" t="str">
        <f t="shared" si="2"/>
        <v/>
      </c>
      <c r="F91" s="39"/>
      <c r="G91" s="39"/>
      <c r="H91" s="241"/>
      <c r="I91" s="242"/>
      <c r="J91" s="108"/>
    </row>
    <row r="92" spans="1:10" x14ac:dyDescent="0.25">
      <c r="A92" s="31"/>
      <c r="B92" s="23"/>
      <c r="C92" s="23"/>
      <c r="D92" s="8"/>
      <c r="E92" s="24" t="str">
        <f t="shared" si="2"/>
        <v/>
      </c>
      <c r="F92" s="39"/>
      <c r="G92" s="39"/>
      <c r="H92" s="241"/>
      <c r="I92" s="242"/>
      <c r="J92" s="108"/>
    </row>
    <row r="93" spans="1:10" x14ac:dyDescent="0.25">
      <c r="A93" s="31"/>
      <c r="B93" s="23"/>
      <c r="C93" s="23"/>
      <c r="D93" s="8"/>
      <c r="E93" s="24" t="str">
        <f t="shared" si="2"/>
        <v/>
      </c>
      <c r="F93" s="39"/>
      <c r="G93" s="39"/>
      <c r="H93" s="241"/>
      <c r="I93" s="242"/>
      <c r="J93" s="108"/>
    </row>
    <row r="94" spans="1:10" x14ac:dyDescent="0.25">
      <c r="A94" s="31"/>
      <c r="B94" s="23"/>
      <c r="C94" s="23"/>
      <c r="D94" s="8"/>
      <c r="E94" s="24" t="str">
        <f t="shared" si="2"/>
        <v/>
      </c>
      <c r="F94" s="39"/>
      <c r="G94" s="39"/>
      <c r="H94" s="241"/>
      <c r="I94" s="242"/>
      <c r="J94" s="108"/>
    </row>
    <row r="95" spans="1:10" x14ac:dyDescent="0.25">
      <c r="A95" s="31"/>
      <c r="B95" s="23"/>
      <c r="C95" s="23"/>
      <c r="D95" s="8"/>
      <c r="E95" s="24" t="str">
        <f t="shared" si="2"/>
        <v/>
      </c>
      <c r="F95" s="39"/>
      <c r="G95" s="39"/>
      <c r="H95" s="241"/>
      <c r="I95" s="242"/>
      <c r="J95" s="108"/>
    </row>
    <row r="96" spans="1:10" x14ac:dyDescent="0.25">
      <c r="A96" s="31"/>
      <c r="B96" s="23"/>
      <c r="C96" s="23"/>
      <c r="D96" s="8"/>
      <c r="E96" s="24" t="str">
        <f t="shared" si="2"/>
        <v/>
      </c>
      <c r="F96" s="39"/>
      <c r="G96" s="39"/>
      <c r="H96" s="241"/>
      <c r="I96" s="242"/>
      <c r="J96" s="108"/>
    </row>
    <row r="97" spans="1:11" x14ac:dyDescent="0.25">
      <c r="A97" s="31"/>
      <c r="B97" s="23"/>
      <c r="C97" s="23"/>
      <c r="D97" s="8"/>
      <c r="E97" s="24" t="str">
        <f t="shared" si="2"/>
        <v/>
      </c>
      <c r="F97" s="39"/>
      <c r="G97" s="39"/>
      <c r="H97" s="241"/>
      <c r="I97" s="242"/>
      <c r="J97" s="108"/>
    </row>
    <row r="98" spans="1:11" x14ac:dyDescent="0.25">
      <c r="A98" s="31"/>
      <c r="B98" s="23"/>
      <c r="C98" s="23"/>
      <c r="D98" s="8"/>
      <c r="E98" s="24" t="str">
        <f t="shared" si="2"/>
        <v/>
      </c>
      <c r="F98" s="39"/>
      <c r="G98" s="39"/>
      <c r="H98" s="241"/>
      <c r="I98" s="242"/>
      <c r="J98" s="108"/>
    </row>
    <row r="99" spans="1:11" x14ac:dyDescent="0.25">
      <c r="A99" s="31"/>
      <c r="B99" s="23"/>
      <c r="C99" s="23"/>
      <c r="D99" s="8"/>
      <c r="E99" s="24" t="str">
        <f t="shared" si="2"/>
        <v/>
      </c>
      <c r="F99" s="39"/>
      <c r="G99" s="39"/>
      <c r="H99" s="241"/>
      <c r="I99" s="242"/>
      <c r="J99" s="108"/>
      <c r="K99" s="7"/>
    </row>
    <row r="100" spans="1:11" ht="13.8" thickBot="1" x14ac:dyDescent="0.3">
      <c r="A100" s="250" t="s">
        <v>79</v>
      </c>
      <c r="B100" s="251"/>
      <c r="C100" s="251"/>
      <c r="D100" s="251"/>
      <c r="E100" s="24">
        <f>SUM(E72:E99)</f>
        <v>0</v>
      </c>
      <c r="F100" s="274"/>
      <c r="G100" s="275"/>
      <c r="H100" s="275"/>
      <c r="I100" s="275"/>
      <c r="J100" s="276"/>
      <c r="K100" s="7">
        <f>E68+E100</f>
        <v>0</v>
      </c>
    </row>
    <row r="101" spans="1:11" x14ac:dyDescent="0.25">
      <c r="A101" s="172" t="s">
        <v>65</v>
      </c>
      <c r="B101" s="172"/>
      <c r="C101" s="172"/>
      <c r="D101" s="172"/>
      <c r="E101" s="172"/>
      <c r="F101" s="172"/>
      <c r="G101" s="172"/>
      <c r="H101" s="172"/>
      <c r="I101" s="172"/>
      <c r="J101" s="172"/>
    </row>
  </sheetData>
  <mergeCells count="135">
    <mergeCell ref="A101:J101"/>
    <mergeCell ref="H96:I96"/>
    <mergeCell ref="H97:I97"/>
    <mergeCell ref="H98:I98"/>
    <mergeCell ref="H99:I99"/>
    <mergeCell ref="A100:D100"/>
    <mergeCell ref="F100:J100"/>
    <mergeCell ref="H91:I91"/>
    <mergeCell ref="H92:I92"/>
    <mergeCell ref="H93:I93"/>
    <mergeCell ref="H94:I94"/>
    <mergeCell ref="H95:I95"/>
    <mergeCell ref="H86:I86"/>
    <mergeCell ref="H87:I87"/>
    <mergeCell ref="H88:I88"/>
    <mergeCell ref="H89:I89"/>
    <mergeCell ref="H90:I90"/>
    <mergeCell ref="H79:I79"/>
    <mergeCell ref="H80:I80"/>
    <mergeCell ref="H83:I83"/>
    <mergeCell ref="H84:I84"/>
    <mergeCell ref="H85:I85"/>
    <mergeCell ref="H75:I75"/>
    <mergeCell ref="H76:I76"/>
    <mergeCell ref="H77:I77"/>
    <mergeCell ref="H78:I78"/>
    <mergeCell ref="A68:D68"/>
    <mergeCell ref="F68:J68"/>
    <mergeCell ref="H23:I23"/>
    <mergeCell ref="H21:I21"/>
    <mergeCell ref="H63:I63"/>
    <mergeCell ref="H64:I64"/>
    <mergeCell ref="H65:I65"/>
    <mergeCell ref="H66:I66"/>
    <mergeCell ref="H67:I67"/>
    <mergeCell ref="A69:J69"/>
    <mergeCell ref="A70:A71"/>
    <mergeCell ref="B70:B71"/>
    <mergeCell ref="C70:C71"/>
    <mergeCell ref="D70:D71"/>
    <mergeCell ref="E70:E71"/>
    <mergeCell ref="F70:F71"/>
    <mergeCell ref="G70:G71"/>
    <mergeCell ref="H70:J70"/>
    <mergeCell ref="H71:I71"/>
    <mergeCell ref="F31:J31"/>
    <mergeCell ref="H74:I74"/>
    <mergeCell ref="H52:I52"/>
    <mergeCell ref="H49:I49"/>
    <mergeCell ref="H48:I48"/>
    <mergeCell ref="H47:I47"/>
    <mergeCell ref="H35:J35"/>
    <mergeCell ref="H38:J38"/>
    <mergeCell ref="H39:I39"/>
    <mergeCell ref="H40:I40"/>
    <mergeCell ref="H41:I41"/>
    <mergeCell ref="H72:I72"/>
    <mergeCell ref="H73:I73"/>
    <mergeCell ref="H60:I60"/>
    <mergeCell ref="H61:I61"/>
    <mergeCell ref="H62:I62"/>
    <mergeCell ref="H59:I59"/>
    <mergeCell ref="H58:I58"/>
    <mergeCell ref="H56:I56"/>
    <mergeCell ref="H55:I55"/>
    <mergeCell ref="H54:I54"/>
    <mergeCell ref="H53:I53"/>
    <mergeCell ref="H42:I42"/>
    <mergeCell ref="H43:I43"/>
    <mergeCell ref="H44:I44"/>
    <mergeCell ref="A34:J34"/>
    <mergeCell ref="A37:J37"/>
    <mergeCell ref="A32:D32"/>
    <mergeCell ref="F32:J32"/>
    <mergeCell ref="A33:D33"/>
    <mergeCell ref="F33:J33"/>
    <mergeCell ref="C35:G35"/>
    <mergeCell ref="A38:A39"/>
    <mergeCell ref="B38:B39"/>
    <mergeCell ref="C38:C39"/>
    <mergeCell ref="D38:D39"/>
    <mergeCell ref="E38:E39"/>
    <mergeCell ref="F38:F39"/>
    <mergeCell ref="G38:G39"/>
    <mergeCell ref="C36:G36"/>
    <mergeCell ref="H36:J36"/>
    <mergeCell ref="H45:I45"/>
    <mergeCell ref="H46:I46"/>
    <mergeCell ref="H57:I57"/>
    <mergeCell ref="A35:B35"/>
    <mergeCell ref="A36:B36"/>
    <mergeCell ref="A1:J1"/>
    <mergeCell ref="E8:E9"/>
    <mergeCell ref="F8:F9"/>
    <mergeCell ref="G8:G9"/>
    <mergeCell ref="G4:J4"/>
    <mergeCell ref="A2:B2"/>
    <mergeCell ref="A3:B3"/>
    <mergeCell ref="A6:J6"/>
    <mergeCell ref="A8:A9"/>
    <mergeCell ref="B8:B9"/>
    <mergeCell ref="C8:C9"/>
    <mergeCell ref="D8:D9"/>
    <mergeCell ref="H9:I9"/>
    <mergeCell ref="A31:D31"/>
    <mergeCell ref="C4:D4"/>
    <mergeCell ref="C5:D5"/>
    <mergeCell ref="A4:B4"/>
    <mergeCell ref="A5:B5"/>
    <mergeCell ref="A7:J7"/>
    <mergeCell ref="H30:I30"/>
    <mergeCell ref="H29:I29"/>
    <mergeCell ref="H28:I28"/>
    <mergeCell ref="H27:I27"/>
    <mergeCell ref="H26:I26"/>
    <mergeCell ref="H25:I25"/>
    <mergeCell ref="H24:I24"/>
    <mergeCell ref="H22:I22"/>
    <mergeCell ref="H17:I17"/>
    <mergeCell ref="H20:I20"/>
    <mergeCell ref="G3:H3"/>
    <mergeCell ref="G2:H2"/>
    <mergeCell ref="I3:J3"/>
    <mergeCell ref="I2:J2"/>
    <mergeCell ref="C2:D2"/>
    <mergeCell ref="C3:D3"/>
    <mergeCell ref="I5:J5"/>
    <mergeCell ref="H8:J8"/>
    <mergeCell ref="H16:I16"/>
    <mergeCell ref="H15:I15"/>
    <mergeCell ref="H14:I14"/>
    <mergeCell ref="H13:I13"/>
    <mergeCell ref="H12:I12"/>
    <mergeCell ref="H11:I11"/>
    <mergeCell ref="H10:I10"/>
  </mergeCells>
  <printOptions horizontalCentered="1"/>
  <pageMargins left="0.45" right="0.45" top="0.5" bottom="0.2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6"/>
  <sheetViews>
    <sheetView showGridLines="0" showZeros="0" zoomScaleNormal="100" workbookViewId="0">
      <selection activeCell="A10" sqref="A10:A11"/>
    </sheetView>
  </sheetViews>
  <sheetFormatPr defaultColWidth="8.88671875" defaultRowHeight="13.2" x14ac:dyDescent="0.25"/>
  <cols>
    <col min="1" max="1" width="31.6640625" style="1" customWidth="1"/>
    <col min="2" max="2" width="12.44140625" style="1" customWidth="1"/>
    <col min="3" max="3" width="7.88671875" style="1" customWidth="1"/>
    <col min="4" max="4" width="8.44140625" style="1" customWidth="1"/>
    <col min="5" max="5" width="11.5546875" style="1" customWidth="1"/>
    <col min="6" max="6" width="23.6640625" style="1" customWidth="1"/>
    <col min="7" max="7" width="10.6640625" style="1" bestFit="1" customWidth="1"/>
    <col min="8" max="8" width="10.88671875" style="1" customWidth="1"/>
    <col min="9" max="9" width="2.33203125" style="1" customWidth="1"/>
    <col min="10" max="10" width="11.109375" style="1" customWidth="1"/>
    <col min="11" max="11" width="9.5546875" style="1" hidden="1" customWidth="1"/>
    <col min="12" max="16384" width="8.88671875" style="1"/>
  </cols>
  <sheetData>
    <row r="1" spans="1:11" ht="30" customHeight="1" x14ac:dyDescent="0.25">
      <c r="A1" s="206" t="s">
        <v>91</v>
      </c>
      <c r="B1" s="207"/>
      <c r="C1" s="207"/>
      <c r="D1" s="207"/>
      <c r="E1" s="207"/>
      <c r="F1" s="207"/>
      <c r="G1" s="207"/>
      <c r="H1" s="207"/>
      <c r="I1" s="207"/>
      <c r="J1" s="208"/>
    </row>
    <row r="2" spans="1:11" ht="25.95" customHeight="1" x14ac:dyDescent="0.25">
      <c r="A2" s="216" t="s">
        <v>0</v>
      </c>
      <c r="B2" s="174"/>
      <c r="C2" s="174"/>
      <c r="D2" s="175"/>
      <c r="E2" s="97" t="s">
        <v>88</v>
      </c>
      <c r="F2" s="97" t="s">
        <v>86</v>
      </c>
      <c r="G2" s="117" t="s">
        <v>94</v>
      </c>
      <c r="H2" s="173" t="s">
        <v>85</v>
      </c>
      <c r="I2" s="175"/>
      <c r="J2" s="101" t="s">
        <v>84</v>
      </c>
      <c r="K2"/>
    </row>
    <row r="3" spans="1:11" ht="17.399999999999999" customHeight="1" x14ac:dyDescent="0.25">
      <c r="A3" s="217">
        <f>'Cost Summary Record'!A3:C3</f>
        <v>0</v>
      </c>
      <c r="B3" s="218"/>
      <c r="C3" s="218"/>
      <c r="D3" s="215"/>
      <c r="E3" s="98" t="str">
        <f>'Cost Summary Record'!B4</f>
        <v>GPS N</v>
      </c>
      <c r="F3" s="102">
        <f>'Cost Summary Record'!D3</f>
        <v>0</v>
      </c>
      <c r="G3" s="102">
        <f>'Cost Summary Record'!F3</f>
        <v>0</v>
      </c>
      <c r="H3" s="214">
        <f>'Cost Summary Record'!E3</f>
        <v>0</v>
      </c>
      <c r="I3" s="215"/>
      <c r="J3" s="107">
        <f>'Cost Summary Record'!E5</f>
        <v>0</v>
      </c>
      <c r="K3"/>
    </row>
    <row r="4" spans="1:11" ht="13.2" customHeight="1" x14ac:dyDescent="0.25">
      <c r="A4" s="216" t="s">
        <v>1</v>
      </c>
      <c r="B4" s="174"/>
      <c r="C4" s="174"/>
      <c r="D4" s="175"/>
      <c r="E4" s="97" t="s">
        <v>87</v>
      </c>
      <c r="F4" s="97" t="s">
        <v>83</v>
      </c>
      <c r="G4" s="97" t="s">
        <v>2</v>
      </c>
      <c r="H4" s="97" t="s">
        <v>3</v>
      </c>
      <c r="I4" s="25"/>
      <c r="J4" s="105"/>
      <c r="K4"/>
    </row>
    <row r="5" spans="1:11" ht="27" customHeight="1" x14ac:dyDescent="0.25">
      <c r="A5" s="252">
        <f>'Cost Summary Record'!A5:C5</f>
        <v>0</v>
      </c>
      <c r="B5" s="307"/>
      <c r="C5" s="307"/>
      <c r="D5" s="253"/>
      <c r="E5" s="99" t="str">
        <f>'Cost Summary Record'!C4</f>
        <v>GPS W</v>
      </c>
      <c r="F5" s="99">
        <f>'Cost Summary Record'!D5</f>
        <v>0</v>
      </c>
      <c r="G5" s="102">
        <f>'Cost Summary Record'!F5</f>
        <v>0</v>
      </c>
      <c r="H5" s="111"/>
      <c r="I5" s="18" t="s">
        <v>4</v>
      </c>
      <c r="J5" s="38"/>
      <c r="K5"/>
    </row>
    <row r="6" spans="1:11" x14ac:dyDescent="0.25">
      <c r="A6" s="210" t="s">
        <v>24</v>
      </c>
      <c r="B6" s="211"/>
      <c r="C6" s="211"/>
      <c r="D6" s="211"/>
      <c r="E6" s="211"/>
      <c r="F6" s="211"/>
      <c r="G6" s="211"/>
      <c r="H6" s="211"/>
      <c r="I6" s="211"/>
      <c r="J6" s="212"/>
    </row>
    <row r="7" spans="1:11" ht="27.6" customHeight="1" x14ac:dyDescent="0.25">
      <c r="A7" s="196">
        <f>'Cost Summary Record'!A7:F7</f>
        <v>0</v>
      </c>
      <c r="B7" s="197"/>
      <c r="C7" s="197"/>
      <c r="D7" s="197"/>
      <c r="E7" s="197"/>
      <c r="F7" s="197"/>
      <c r="G7" s="197"/>
      <c r="H7" s="197"/>
      <c r="I7" s="197"/>
      <c r="J7" s="198"/>
    </row>
    <row r="8" spans="1:11" ht="18" customHeight="1" x14ac:dyDescent="0.25">
      <c r="A8" s="103" t="s">
        <v>28</v>
      </c>
      <c r="B8" s="222" t="s">
        <v>34</v>
      </c>
      <c r="C8" s="222" t="s">
        <v>35</v>
      </c>
      <c r="D8" s="222"/>
      <c r="E8" s="222" t="s">
        <v>32</v>
      </c>
      <c r="F8" s="295" t="s">
        <v>38</v>
      </c>
      <c r="G8" s="222" t="s">
        <v>39</v>
      </c>
      <c r="H8" s="296" t="s">
        <v>40</v>
      </c>
      <c r="I8" s="297"/>
      <c r="J8" s="223" t="s">
        <v>41</v>
      </c>
    </row>
    <row r="9" spans="1:11" ht="39.6" x14ac:dyDescent="0.25">
      <c r="A9" s="41" t="s">
        <v>29</v>
      </c>
      <c r="B9" s="222"/>
      <c r="C9" s="104" t="s">
        <v>36</v>
      </c>
      <c r="D9" s="104" t="s">
        <v>37</v>
      </c>
      <c r="E9" s="222"/>
      <c r="F9" s="233"/>
      <c r="G9" s="222"/>
      <c r="H9" s="298"/>
      <c r="I9" s="299"/>
      <c r="J9" s="223"/>
    </row>
    <row r="10" spans="1:11" ht="13.95" customHeight="1" x14ac:dyDescent="0.25">
      <c r="A10" s="290"/>
      <c r="B10" s="28"/>
      <c r="C10" s="291"/>
      <c r="D10" s="291"/>
      <c r="E10" s="287" t="str">
        <f>IF(C10&lt;&gt;"",B11*C10,IF(D10&lt;&gt;"",B11*D10,""))</f>
        <v/>
      </c>
      <c r="F10" s="288"/>
      <c r="G10" s="288"/>
      <c r="H10" s="277"/>
      <c r="I10" s="278"/>
      <c r="J10" s="279"/>
    </row>
    <row r="11" spans="1:11" ht="13.2" customHeight="1" x14ac:dyDescent="0.25">
      <c r="A11" s="290"/>
      <c r="B11" s="112"/>
      <c r="C11" s="291"/>
      <c r="D11" s="291"/>
      <c r="E11" s="287"/>
      <c r="F11" s="289"/>
      <c r="G11" s="289"/>
      <c r="H11" s="281">
        <f>IF(E10="",0,E10)</f>
        <v>0</v>
      </c>
      <c r="I11" s="282"/>
      <c r="J11" s="280"/>
    </row>
    <row r="12" spans="1:11" x14ac:dyDescent="0.25">
      <c r="A12" s="290"/>
      <c r="B12" s="28"/>
      <c r="C12" s="291"/>
      <c r="D12" s="291"/>
      <c r="E12" s="287" t="str">
        <f t="shared" ref="E12:E14" si="0">IF(C12&lt;&gt;"",B13*C12,IF(D12&lt;&gt;"",B13*D12,""))</f>
        <v/>
      </c>
      <c r="F12" s="213"/>
      <c r="G12" s="213"/>
      <c r="H12" s="277"/>
      <c r="I12" s="278"/>
      <c r="J12" s="292"/>
    </row>
    <row r="13" spans="1:11" x14ac:dyDescent="0.25">
      <c r="A13" s="290"/>
      <c r="B13" s="112"/>
      <c r="C13" s="291"/>
      <c r="D13" s="291"/>
      <c r="E13" s="287"/>
      <c r="F13" s="213"/>
      <c r="G13" s="213"/>
      <c r="H13" s="281">
        <f>IF(E12="",0,E12)</f>
        <v>0</v>
      </c>
      <c r="I13" s="282"/>
      <c r="J13" s="292"/>
    </row>
    <row r="14" spans="1:11" x14ac:dyDescent="0.25">
      <c r="A14" s="283"/>
      <c r="B14" s="123"/>
      <c r="C14" s="285"/>
      <c r="D14" s="285"/>
      <c r="E14" s="287" t="str">
        <f t="shared" si="0"/>
        <v/>
      </c>
      <c r="F14" s="288"/>
      <c r="G14" s="288"/>
      <c r="H14" s="277"/>
      <c r="I14" s="278"/>
      <c r="J14" s="279"/>
    </row>
    <row r="15" spans="1:11" x14ac:dyDescent="0.25">
      <c r="A15" s="284"/>
      <c r="B15" s="112"/>
      <c r="C15" s="286"/>
      <c r="D15" s="286"/>
      <c r="E15" s="287"/>
      <c r="F15" s="289"/>
      <c r="G15" s="289"/>
      <c r="H15" s="281">
        <f>IF(E14="",0,E14)</f>
        <v>0</v>
      </c>
      <c r="I15" s="282"/>
      <c r="J15" s="280"/>
    </row>
    <row r="16" spans="1:11" x14ac:dyDescent="0.25">
      <c r="A16" s="290"/>
      <c r="B16" s="28"/>
      <c r="C16" s="291"/>
      <c r="D16" s="291"/>
      <c r="E16" s="287" t="str">
        <f t="shared" ref="E16" si="1">IF(C16&lt;&gt;"",B17*C16,IF(D16&lt;&gt;"",B17*D16,""))</f>
        <v/>
      </c>
      <c r="F16" s="213"/>
      <c r="G16" s="213"/>
      <c r="H16" s="277"/>
      <c r="I16" s="278"/>
      <c r="J16" s="292"/>
    </row>
    <row r="17" spans="1:10" x14ac:dyDescent="0.25">
      <c r="A17" s="290"/>
      <c r="B17" s="112"/>
      <c r="C17" s="291"/>
      <c r="D17" s="291"/>
      <c r="E17" s="287"/>
      <c r="F17" s="213"/>
      <c r="G17" s="213"/>
      <c r="H17" s="281">
        <f>IF(E16="",0,E16)</f>
        <v>0</v>
      </c>
      <c r="I17" s="282"/>
      <c r="J17" s="292"/>
    </row>
    <row r="18" spans="1:10" x14ac:dyDescent="0.25">
      <c r="A18" s="290"/>
      <c r="B18" s="28"/>
      <c r="C18" s="291"/>
      <c r="D18" s="291"/>
      <c r="E18" s="287" t="str">
        <f t="shared" ref="E18" si="2">IF(C18&lt;&gt;"",B19*C18,IF(D18&lt;&gt;"",B19*D18,""))</f>
        <v/>
      </c>
      <c r="F18" s="213"/>
      <c r="G18" s="213"/>
      <c r="H18" s="277"/>
      <c r="I18" s="278"/>
      <c r="J18" s="292"/>
    </row>
    <row r="19" spans="1:10" x14ac:dyDescent="0.25">
      <c r="A19" s="290"/>
      <c r="B19" s="112"/>
      <c r="C19" s="291"/>
      <c r="D19" s="291"/>
      <c r="E19" s="287"/>
      <c r="F19" s="213"/>
      <c r="G19" s="213"/>
      <c r="H19" s="281">
        <f>IF(E18="",0,E18)</f>
        <v>0</v>
      </c>
      <c r="I19" s="282"/>
      <c r="J19" s="292"/>
    </row>
    <row r="20" spans="1:10" x14ac:dyDescent="0.25">
      <c r="A20" s="290"/>
      <c r="B20" s="28"/>
      <c r="C20" s="291"/>
      <c r="D20" s="291"/>
      <c r="E20" s="287" t="str">
        <f t="shared" ref="E20" si="3">IF(C20&lt;&gt;"",B21*C20,IF(D20&lt;&gt;"",B21*D20,""))</f>
        <v/>
      </c>
      <c r="F20" s="213"/>
      <c r="G20" s="213"/>
      <c r="H20" s="277"/>
      <c r="I20" s="278"/>
      <c r="J20" s="292"/>
    </row>
    <row r="21" spans="1:10" x14ac:dyDescent="0.25">
      <c r="A21" s="290"/>
      <c r="B21" s="112"/>
      <c r="C21" s="291"/>
      <c r="D21" s="291"/>
      <c r="E21" s="287"/>
      <c r="F21" s="213"/>
      <c r="G21" s="213"/>
      <c r="H21" s="281">
        <f>IF(E20="",0,E20)</f>
        <v>0</v>
      </c>
      <c r="I21" s="282"/>
      <c r="J21" s="292"/>
    </row>
    <row r="22" spans="1:10" x14ac:dyDescent="0.25">
      <c r="A22" s="290"/>
      <c r="B22" s="28"/>
      <c r="C22" s="291"/>
      <c r="D22" s="291"/>
      <c r="E22" s="287" t="str">
        <f t="shared" ref="E22" si="4">IF(C22&lt;&gt;"",B23*C22,IF(D22&lt;&gt;"",B23*D22,""))</f>
        <v/>
      </c>
      <c r="F22" s="213"/>
      <c r="G22" s="213"/>
      <c r="H22" s="277"/>
      <c r="I22" s="278"/>
      <c r="J22" s="292"/>
    </row>
    <row r="23" spans="1:10" x14ac:dyDescent="0.25">
      <c r="A23" s="290"/>
      <c r="B23" s="112"/>
      <c r="C23" s="291"/>
      <c r="D23" s="291"/>
      <c r="E23" s="287"/>
      <c r="F23" s="213"/>
      <c r="G23" s="213"/>
      <c r="H23" s="281">
        <f>IF(E22="",0,E22)</f>
        <v>0</v>
      </c>
      <c r="I23" s="282"/>
      <c r="J23" s="292"/>
    </row>
    <row r="24" spans="1:10" x14ac:dyDescent="0.25">
      <c r="A24" s="290"/>
      <c r="B24" s="28"/>
      <c r="C24" s="291"/>
      <c r="D24" s="291"/>
      <c r="E24" s="287" t="str">
        <f t="shared" ref="E24" si="5">IF(C24&lt;&gt;"",B25*C24,IF(D24&lt;&gt;"",B25*D24,""))</f>
        <v/>
      </c>
      <c r="F24" s="213"/>
      <c r="G24" s="213"/>
      <c r="H24" s="277"/>
      <c r="I24" s="278"/>
      <c r="J24" s="292"/>
    </row>
    <row r="25" spans="1:10" x14ac:dyDescent="0.25">
      <c r="A25" s="290"/>
      <c r="B25" s="112"/>
      <c r="C25" s="291"/>
      <c r="D25" s="291"/>
      <c r="E25" s="287"/>
      <c r="F25" s="213"/>
      <c r="G25" s="213"/>
      <c r="H25" s="281">
        <f>IF(E24="",0,E24)</f>
        <v>0</v>
      </c>
      <c r="I25" s="282"/>
      <c r="J25" s="292"/>
    </row>
    <row r="26" spans="1:10" x14ac:dyDescent="0.25">
      <c r="A26" s="290"/>
      <c r="B26" s="28"/>
      <c r="C26" s="291"/>
      <c r="D26" s="291"/>
      <c r="E26" s="287" t="str">
        <f t="shared" ref="E26" si="6">IF(C26&lt;&gt;"",B27*C26,IF(D26&lt;&gt;"",B27*D26,""))</f>
        <v/>
      </c>
      <c r="F26" s="213"/>
      <c r="G26" s="213"/>
      <c r="H26" s="277"/>
      <c r="I26" s="278"/>
      <c r="J26" s="292"/>
    </row>
    <row r="27" spans="1:10" x14ac:dyDescent="0.25">
      <c r="A27" s="290"/>
      <c r="B27" s="112"/>
      <c r="C27" s="291"/>
      <c r="D27" s="291"/>
      <c r="E27" s="287"/>
      <c r="F27" s="213"/>
      <c r="G27" s="213"/>
      <c r="H27" s="281">
        <f>IF(E26="",0,E26)</f>
        <v>0</v>
      </c>
      <c r="I27" s="282"/>
      <c r="J27" s="292"/>
    </row>
    <row r="28" spans="1:10" x14ac:dyDescent="0.25">
      <c r="A28" s="290"/>
      <c r="B28" s="28"/>
      <c r="C28" s="291"/>
      <c r="D28" s="291"/>
      <c r="E28" s="287" t="str">
        <f t="shared" ref="E28" si="7">IF(C28&lt;&gt;"",B29*C28,IF(D28&lt;&gt;"",B29*D28,""))</f>
        <v/>
      </c>
      <c r="F28" s="213"/>
      <c r="G28" s="213"/>
      <c r="H28" s="277"/>
      <c r="I28" s="278"/>
      <c r="J28" s="292"/>
    </row>
    <row r="29" spans="1:10" x14ac:dyDescent="0.25">
      <c r="A29" s="290"/>
      <c r="B29" s="112"/>
      <c r="C29" s="291"/>
      <c r="D29" s="291"/>
      <c r="E29" s="287"/>
      <c r="F29" s="213"/>
      <c r="G29" s="213"/>
      <c r="H29" s="281">
        <f>IF(E28="",0,E28)</f>
        <v>0</v>
      </c>
      <c r="I29" s="282"/>
      <c r="J29" s="292"/>
    </row>
    <row r="30" spans="1:10" x14ac:dyDescent="0.25">
      <c r="A30" s="293" t="s">
        <v>79</v>
      </c>
      <c r="B30" s="294"/>
      <c r="C30" s="294"/>
      <c r="D30" s="294"/>
      <c r="E30" s="294"/>
      <c r="F30" s="294"/>
      <c r="G30" s="294"/>
      <c r="H30" s="281">
        <f>H11+H13+H17+H19+H21+H23+H25+H27+H29</f>
        <v>0</v>
      </c>
      <c r="I30" s="282"/>
      <c r="J30" s="32"/>
    </row>
    <row r="31" spans="1:10" ht="13.8" thickBot="1" x14ac:dyDescent="0.3">
      <c r="A31" s="204" t="s">
        <v>80</v>
      </c>
      <c r="B31" s="205"/>
      <c r="C31" s="205"/>
      <c r="D31" s="205"/>
      <c r="E31" s="205"/>
      <c r="F31" s="205"/>
      <c r="G31" s="205"/>
      <c r="H31" s="305">
        <f>K95</f>
        <v>0</v>
      </c>
      <c r="I31" s="306"/>
      <c r="J31" s="86"/>
    </row>
    <row r="32" spans="1:10" ht="13.8" thickBot="1" x14ac:dyDescent="0.3">
      <c r="A32" s="225" t="s">
        <v>33</v>
      </c>
      <c r="B32" s="226"/>
      <c r="C32" s="226"/>
      <c r="D32" s="226"/>
      <c r="E32" s="226"/>
      <c r="F32" s="226"/>
      <c r="G32" s="226"/>
      <c r="H32" s="308">
        <f>H30+H31</f>
        <v>0</v>
      </c>
      <c r="I32" s="309"/>
      <c r="J32" s="87"/>
    </row>
    <row r="33" spans="1:14" ht="13.2" customHeight="1" x14ac:dyDescent="0.25">
      <c r="A33" s="257" t="s">
        <v>92</v>
      </c>
      <c r="B33" s="258"/>
      <c r="C33" s="258"/>
      <c r="D33" s="258"/>
      <c r="E33" s="258"/>
      <c r="F33" s="258"/>
      <c r="G33" s="258"/>
      <c r="H33" s="258"/>
      <c r="I33" s="258"/>
      <c r="J33" s="259"/>
      <c r="K33" s="113"/>
      <c r="L33" s="113"/>
      <c r="M33" s="113"/>
      <c r="N33"/>
    </row>
    <row r="34" spans="1:14" ht="13.2" customHeight="1" x14ac:dyDescent="0.25">
      <c r="A34" s="201" t="s">
        <v>25</v>
      </c>
      <c r="B34" s="188"/>
      <c r="C34" s="186" t="s">
        <v>26</v>
      </c>
      <c r="D34" s="187"/>
      <c r="E34" s="187"/>
      <c r="F34" s="187"/>
      <c r="G34" s="188"/>
      <c r="H34" s="186" t="s">
        <v>16</v>
      </c>
      <c r="I34" s="187"/>
      <c r="J34" s="190"/>
    </row>
    <row r="35" spans="1:14" ht="18.600000000000001" customHeight="1" thickBot="1" x14ac:dyDescent="0.3">
      <c r="A35" s="183"/>
      <c r="B35" s="185"/>
      <c r="C35" s="189"/>
      <c r="D35" s="184"/>
      <c r="E35" s="184"/>
      <c r="F35" s="184"/>
      <c r="G35" s="185"/>
      <c r="H35" s="191"/>
      <c r="I35" s="270"/>
      <c r="J35" s="192"/>
    </row>
    <row r="36" spans="1:14" x14ac:dyDescent="0.25">
      <c r="A36" s="172" t="s">
        <v>95</v>
      </c>
      <c r="B36" s="172"/>
      <c r="C36" s="172"/>
      <c r="D36" s="172"/>
      <c r="E36" s="172"/>
      <c r="F36" s="172"/>
      <c r="G36" s="172"/>
      <c r="H36" s="172"/>
      <c r="I36" s="172"/>
      <c r="J36" s="172"/>
    </row>
    <row r="37" spans="1:14" x14ac:dyDescent="0.25">
      <c r="A37" s="120" t="s">
        <v>28</v>
      </c>
      <c r="B37" s="233" t="s">
        <v>34</v>
      </c>
      <c r="C37" s="233" t="s">
        <v>35</v>
      </c>
      <c r="D37" s="233"/>
      <c r="E37" s="233" t="s">
        <v>32</v>
      </c>
      <c r="F37" s="300" t="s">
        <v>38</v>
      </c>
      <c r="G37" s="233" t="s">
        <v>39</v>
      </c>
      <c r="H37" s="310" t="s">
        <v>40</v>
      </c>
      <c r="I37" s="311"/>
      <c r="J37" s="234" t="s">
        <v>41</v>
      </c>
    </row>
    <row r="38" spans="1:14" ht="39.6" x14ac:dyDescent="0.25">
      <c r="A38" s="41" t="s">
        <v>29</v>
      </c>
      <c r="B38" s="222"/>
      <c r="C38" s="118" t="s">
        <v>36</v>
      </c>
      <c r="D38" s="118" t="s">
        <v>37</v>
      </c>
      <c r="E38" s="222"/>
      <c r="F38" s="233"/>
      <c r="G38" s="222"/>
      <c r="H38" s="298"/>
      <c r="I38" s="299"/>
      <c r="J38" s="223"/>
    </row>
    <row r="39" spans="1:14" x14ac:dyDescent="0.25">
      <c r="A39" s="290"/>
      <c r="B39" s="28"/>
      <c r="C39" s="291"/>
      <c r="D39" s="291"/>
      <c r="E39" s="287" t="str">
        <f>IF(C39&lt;&gt;"",B40*C39,IF(D39&lt;&gt;"",B40*D39,""))</f>
        <v/>
      </c>
      <c r="F39" s="288"/>
      <c r="G39" s="288"/>
      <c r="H39" s="277"/>
      <c r="I39" s="278"/>
      <c r="J39" s="279"/>
    </row>
    <row r="40" spans="1:14" x14ac:dyDescent="0.25">
      <c r="A40" s="290"/>
      <c r="B40" s="112"/>
      <c r="C40" s="291"/>
      <c r="D40" s="291"/>
      <c r="E40" s="287"/>
      <c r="F40" s="289"/>
      <c r="G40" s="289"/>
      <c r="H40" s="281">
        <f>IF(E39="",0,E39)</f>
        <v>0</v>
      </c>
      <c r="I40" s="282"/>
      <c r="J40" s="280"/>
    </row>
    <row r="41" spans="1:14" x14ac:dyDescent="0.25">
      <c r="A41" s="290"/>
      <c r="B41" s="28"/>
      <c r="C41" s="291"/>
      <c r="D41" s="291"/>
      <c r="E41" s="287" t="str">
        <f t="shared" ref="E41" si="8">IF(C41&lt;&gt;"",B42*C41,IF(D41&lt;&gt;"",B42*D41,""))</f>
        <v/>
      </c>
      <c r="F41" s="213"/>
      <c r="G41" s="213"/>
      <c r="H41" s="277"/>
      <c r="I41" s="278"/>
      <c r="J41" s="292"/>
    </row>
    <row r="42" spans="1:14" x14ac:dyDescent="0.25">
      <c r="A42" s="290"/>
      <c r="B42" s="112"/>
      <c r="C42" s="291"/>
      <c r="D42" s="291"/>
      <c r="E42" s="287"/>
      <c r="F42" s="213"/>
      <c r="G42" s="213"/>
      <c r="H42" s="281">
        <f>IF(E41="",0,E41)</f>
        <v>0</v>
      </c>
      <c r="I42" s="282"/>
      <c r="J42" s="292"/>
    </row>
    <row r="43" spans="1:14" x14ac:dyDescent="0.25">
      <c r="A43" s="290"/>
      <c r="B43" s="28"/>
      <c r="C43" s="291"/>
      <c r="D43" s="291"/>
      <c r="E43" s="287" t="str">
        <f t="shared" ref="E43" si="9">IF(C43&lt;&gt;"",B44*C43,IF(D43&lt;&gt;"",B44*D43,""))</f>
        <v/>
      </c>
      <c r="F43" s="213"/>
      <c r="G43" s="213"/>
      <c r="H43" s="277"/>
      <c r="I43" s="278"/>
      <c r="J43" s="292"/>
    </row>
    <row r="44" spans="1:14" x14ac:dyDescent="0.25">
      <c r="A44" s="290"/>
      <c r="B44" s="112"/>
      <c r="C44" s="291"/>
      <c r="D44" s="291"/>
      <c r="E44" s="287"/>
      <c r="F44" s="213"/>
      <c r="G44" s="213"/>
      <c r="H44" s="281">
        <f>IF(E43="",0,E43)</f>
        <v>0</v>
      </c>
      <c r="I44" s="282"/>
      <c r="J44" s="292"/>
    </row>
    <row r="45" spans="1:14" x14ac:dyDescent="0.25">
      <c r="A45" s="290"/>
      <c r="B45" s="28"/>
      <c r="C45" s="291"/>
      <c r="D45" s="291"/>
      <c r="E45" s="287" t="str">
        <f t="shared" ref="E45:E51" si="10">IF(C45&lt;&gt;"",B46*C45,IF(D45&lt;&gt;"",B46*D45,""))</f>
        <v/>
      </c>
      <c r="F45" s="213"/>
      <c r="G45" s="213"/>
      <c r="H45" s="277"/>
      <c r="I45" s="278"/>
      <c r="J45" s="292"/>
    </row>
    <row r="46" spans="1:14" x14ac:dyDescent="0.25">
      <c r="A46" s="290"/>
      <c r="B46" s="112"/>
      <c r="C46" s="291"/>
      <c r="D46" s="291"/>
      <c r="E46" s="287"/>
      <c r="F46" s="213"/>
      <c r="G46" s="213"/>
      <c r="H46" s="281">
        <f>IF(E45="",0,E45)</f>
        <v>0</v>
      </c>
      <c r="I46" s="282"/>
      <c r="J46" s="292"/>
    </row>
    <row r="47" spans="1:14" x14ac:dyDescent="0.25">
      <c r="A47" s="283"/>
      <c r="B47" s="28"/>
      <c r="C47" s="285"/>
      <c r="D47" s="285"/>
      <c r="E47" s="287" t="str">
        <f t="shared" si="10"/>
        <v/>
      </c>
      <c r="F47" s="288"/>
      <c r="G47" s="288"/>
      <c r="H47" s="277"/>
      <c r="I47" s="278"/>
      <c r="J47" s="279"/>
    </row>
    <row r="48" spans="1:14" x14ac:dyDescent="0.25">
      <c r="A48" s="284"/>
      <c r="B48" s="112"/>
      <c r="C48" s="286"/>
      <c r="D48" s="286"/>
      <c r="E48" s="287"/>
      <c r="F48" s="289"/>
      <c r="G48" s="289"/>
      <c r="H48" s="281">
        <f>IF(E47="",0,E47)</f>
        <v>0</v>
      </c>
      <c r="I48" s="282"/>
      <c r="J48" s="280"/>
    </row>
    <row r="49" spans="1:10" x14ac:dyDescent="0.25">
      <c r="A49" s="283"/>
      <c r="B49" s="28"/>
      <c r="C49" s="285"/>
      <c r="D49" s="285"/>
      <c r="E49" s="287" t="str">
        <f t="shared" si="10"/>
        <v/>
      </c>
      <c r="F49" s="288"/>
      <c r="G49" s="288"/>
      <c r="H49" s="277"/>
      <c r="I49" s="278"/>
      <c r="J49" s="279"/>
    </row>
    <row r="50" spans="1:10" x14ac:dyDescent="0.25">
      <c r="A50" s="284"/>
      <c r="B50" s="112"/>
      <c r="C50" s="286"/>
      <c r="D50" s="286"/>
      <c r="E50" s="287"/>
      <c r="F50" s="289"/>
      <c r="G50" s="289"/>
      <c r="H50" s="281">
        <f>IF(E49="",0,E49)</f>
        <v>0</v>
      </c>
      <c r="I50" s="282"/>
      <c r="J50" s="280"/>
    </row>
    <row r="51" spans="1:10" x14ac:dyDescent="0.25">
      <c r="A51" s="283"/>
      <c r="B51" s="28"/>
      <c r="C51" s="285"/>
      <c r="D51" s="285"/>
      <c r="E51" s="287" t="str">
        <f t="shared" si="10"/>
        <v/>
      </c>
      <c r="F51" s="288"/>
      <c r="G51" s="288"/>
      <c r="H51" s="277"/>
      <c r="I51" s="278"/>
      <c r="J51" s="279"/>
    </row>
    <row r="52" spans="1:10" x14ac:dyDescent="0.25">
      <c r="A52" s="284"/>
      <c r="B52" s="112"/>
      <c r="C52" s="286"/>
      <c r="D52" s="286"/>
      <c r="E52" s="287"/>
      <c r="F52" s="289"/>
      <c r="G52" s="289"/>
      <c r="H52" s="281">
        <f>IF(E51="",0,E51)</f>
        <v>0</v>
      </c>
      <c r="I52" s="282"/>
      <c r="J52" s="280"/>
    </row>
    <row r="53" spans="1:10" x14ac:dyDescent="0.25">
      <c r="A53" s="290"/>
      <c r="B53" s="28"/>
      <c r="C53" s="291"/>
      <c r="D53" s="291"/>
      <c r="E53" s="287" t="str">
        <f t="shared" ref="E53" si="11">IF(C53&lt;&gt;"",B54*C53,IF(D53&lt;&gt;"",B54*D53,""))</f>
        <v/>
      </c>
      <c r="F53" s="213"/>
      <c r="G53" s="213"/>
      <c r="H53" s="277"/>
      <c r="I53" s="278"/>
      <c r="J53" s="292"/>
    </row>
    <row r="54" spans="1:10" x14ac:dyDescent="0.25">
      <c r="A54" s="290"/>
      <c r="B54" s="112"/>
      <c r="C54" s="291"/>
      <c r="D54" s="291"/>
      <c r="E54" s="287"/>
      <c r="F54" s="213"/>
      <c r="G54" s="213"/>
      <c r="H54" s="281">
        <f>IF(E53="",0,E53)</f>
        <v>0</v>
      </c>
      <c r="I54" s="282"/>
      <c r="J54" s="292"/>
    </row>
    <row r="55" spans="1:10" x14ac:dyDescent="0.25">
      <c r="A55" s="283"/>
      <c r="B55" s="28"/>
      <c r="C55" s="285"/>
      <c r="D55" s="285"/>
      <c r="E55" s="301"/>
      <c r="F55" s="288"/>
      <c r="G55" s="288"/>
      <c r="H55" s="277"/>
      <c r="I55" s="278"/>
      <c r="J55" s="279"/>
    </row>
    <row r="56" spans="1:10" x14ac:dyDescent="0.25">
      <c r="A56" s="284"/>
      <c r="B56" s="112"/>
      <c r="C56" s="286"/>
      <c r="D56" s="286"/>
      <c r="E56" s="302"/>
      <c r="F56" s="289"/>
      <c r="G56" s="289"/>
      <c r="H56" s="281">
        <f>IF(E55="",0,E55)</f>
        <v>0</v>
      </c>
      <c r="I56" s="282"/>
      <c r="J56" s="280"/>
    </row>
    <row r="57" spans="1:10" x14ac:dyDescent="0.25">
      <c r="A57" s="290"/>
      <c r="B57" s="28"/>
      <c r="C57" s="291"/>
      <c r="D57" s="291"/>
      <c r="E57" s="287" t="str">
        <f t="shared" ref="E57" si="12">IF(C57&lt;&gt;"",B58*C57,IF(D57&lt;&gt;"",B58*D57,""))</f>
        <v/>
      </c>
      <c r="F57" s="213"/>
      <c r="G57" s="213"/>
      <c r="H57" s="277"/>
      <c r="I57" s="278"/>
      <c r="J57" s="292"/>
    </row>
    <row r="58" spans="1:10" x14ac:dyDescent="0.25">
      <c r="A58" s="290"/>
      <c r="B58" s="112"/>
      <c r="C58" s="291"/>
      <c r="D58" s="291"/>
      <c r="E58" s="287"/>
      <c r="F58" s="213"/>
      <c r="G58" s="213"/>
      <c r="H58" s="281">
        <f>IF(E57="",0,E57)</f>
        <v>0</v>
      </c>
      <c r="I58" s="282"/>
      <c r="J58" s="292"/>
    </row>
    <row r="59" spans="1:10" x14ac:dyDescent="0.25">
      <c r="A59" s="290"/>
      <c r="B59" s="28"/>
      <c r="C59" s="291"/>
      <c r="D59" s="291"/>
      <c r="E59" s="287" t="str">
        <f t="shared" ref="E59" si="13">IF(C59&lt;&gt;"",B60*C59,IF(D59&lt;&gt;"",B60*D59,""))</f>
        <v/>
      </c>
      <c r="F59" s="213"/>
      <c r="G59" s="213"/>
      <c r="H59" s="277"/>
      <c r="I59" s="278"/>
      <c r="J59" s="292"/>
    </row>
    <row r="60" spans="1:10" x14ac:dyDescent="0.25">
      <c r="A60" s="290"/>
      <c r="B60" s="112"/>
      <c r="C60" s="291"/>
      <c r="D60" s="291"/>
      <c r="E60" s="287"/>
      <c r="F60" s="213"/>
      <c r="G60" s="213"/>
      <c r="H60" s="281">
        <f>IF(E59="",0,E59)</f>
        <v>0</v>
      </c>
      <c r="I60" s="282"/>
      <c r="J60" s="292"/>
    </row>
    <row r="61" spans="1:10" x14ac:dyDescent="0.25">
      <c r="A61" s="290"/>
      <c r="B61" s="28"/>
      <c r="C61" s="291"/>
      <c r="D61" s="291"/>
      <c r="E61" s="287" t="str">
        <f t="shared" ref="E61" si="14">IF(C61&lt;&gt;"",B62*C61,IF(D61&lt;&gt;"",B62*D61,""))</f>
        <v/>
      </c>
      <c r="F61" s="213"/>
      <c r="G61" s="213"/>
      <c r="H61" s="277"/>
      <c r="I61" s="278"/>
      <c r="J61" s="292"/>
    </row>
    <row r="62" spans="1:10" x14ac:dyDescent="0.25">
      <c r="A62" s="290"/>
      <c r="B62" s="112"/>
      <c r="C62" s="291"/>
      <c r="D62" s="291"/>
      <c r="E62" s="287"/>
      <c r="F62" s="213"/>
      <c r="G62" s="213"/>
      <c r="H62" s="281">
        <f>IF(E61="",0,E61)</f>
        <v>0</v>
      </c>
      <c r="I62" s="282"/>
      <c r="J62" s="292"/>
    </row>
    <row r="63" spans="1:10" x14ac:dyDescent="0.25">
      <c r="A63" s="290"/>
      <c r="B63" s="28"/>
      <c r="C63" s="291"/>
      <c r="D63" s="291"/>
      <c r="E63" s="287" t="str">
        <f t="shared" ref="E63" si="15">IF(C63&lt;&gt;"",B64*C63,IF(D63&lt;&gt;"",B64*D63,""))</f>
        <v/>
      </c>
      <c r="F63" s="213"/>
      <c r="G63" s="213"/>
      <c r="H63" s="277"/>
      <c r="I63" s="278"/>
      <c r="J63" s="292"/>
    </row>
    <row r="64" spans="1:10" x14ac:dyDescent="0.25">
      <c r="A64" s="290"/>
      <c r="B64" s="112"/>
      <c r="C64" s="291"/>
      <c r="D64" s="291"/>
      <c r="E64" s="287"/>
      <c r="F64" s="213"/>
      <c r="G64" s="213"/>
      <c r="H64" s="281">
        <f>IF(E63="",0,E63)</f>
        <v>0</v>
      </c>
      <c r="I64" s="282"/>
      <c r="J64" s="292"/>
    </row>
    <row r="65" spans="1:10" ht="13.8" thickBot="1" x14ac:dyDescent="0.3">
      <c r="A65" s="303" t="s">
        <v>79</v>
      </c>
      <c r="B65" s="304"/>
      <c r="C65" s="304"/>
      <c r="D65" s="304"/>
      <c r="E65" s="304"/>
      <c r="F65" s="304"/>
      <c r="G65" s="304"/>
      <c r="H65" s="305">
        <f>H40+H42+H44+H46+H48+H50+H54+H56+H58+H60+H62+H64</f>
        <v>0</v>
      </c>
      <c r="I65" s="306"/>
      <c r="J65" s="114"/>
    </row>
    <row r="66" spans="1:10" x14ac:dyDescent="0.25">
      <c r="A66" s="172" t="s">
        <v>64</v>
      </c>
      <c r="B66" s="172"/>
      <c r="C66" s="172"/>
      <c r="D66" s="172"/>
      <c r="E66" s="172"/>
      <c r="F66" s="172"/>
      <c r="G66" s="172"/>
      <c r="H66" s="172"/>
      <c r="I66" s="172"/>
      <c r="J66" s="172"/>
    </row>
    <row r="67" spans="1:10" ht="13.2" customHeight="1" x14ac:dyDescent="0.25">
      <c r="A67" s="120" t="s">
        <v>28</v>
      </c>
      <c r="B67" s="233" t="s">
        <v>34</v>
      </c>
      <c r="C67" s="233" t="s">
        <v>35</v>
      </c>
      <c r="D67" s="233"/>
      <c r="E67" s="233" t="s">
        <v>32</v>
      </c>
      <c r="F67" s="300" t="s">
        <v>38</v>
      </c>
      <c r="G67" s="233" t="s">
        <v>39</v>
      </c>
      <c r="H67" s="310" t="s">
        <v>40</v>
      </c>
      <c r="I67" s="311"/>
      <c r="J67" s="234" t="s">
        <v>41</v>
      </c>
    </row>
    <row r="68" spans="1:10" ht="39.6" x14ac:dyDescent="0.25">
      <c r="A68" s="41" t="s">
        <v>29</v>
      </c>
      <c r="B68" s="222"/>
      <c r="C68" s="104" t="s">
        <v>36</v>
      </c>
      <c r="D68" s="104" t="s">
        <v>37</v>
      </c>
      <c r="E68" s="222"/>
      <c r="F68" s="233"/>
      <c r="G68" s="222"/>
      <c r="H68" s="298"/>
      <c r="I68" s="299"/>
      <c r="J68" s="223"/>
    </row>
    <row r="69" spans="1:10" x14ac:dyDescent="0.25">
      <c r="A69" s="290"/>
      <c r="B69" s="28"/>
      <c r="C69" s="291"/>
      <c r="D69" s="291"/>
      <c r="E69" s="287" t="str">
        <f>IF(C69&lt;&gt;"",B70*C69,IF(D69&lt;&gt;"",B70*D69,""))</f>
        <v/>
      </c>
      <c r="F69" s="288"/>
      <c r="G69" s="288"/>
      <c r="H69" s="277"/>
      <c r="I69" s="278"/>
      <c r="J69" s="279"/>
    </row>
    <row r="70" spans="1:10" x14ac:dyDescent="0.25">
      <c r="A70" s="290"/>
      <c r="B70" s="112"/>
      <c r="C70" s="291"/>
      <c r="D70" s="291"/>
      <c r="E70" s="287"/>
      <c r="F70" s="289"/>
      <c r="G70" s="289"/>
      <c r="H70" s="281">
        <f>IF(E69="",0,E69)</f>
        <v>0</v>
      </c>
      <c r="I70" s="282"/>
      <c r="J70" s="280"/>
    </row>
    <row r="71" spans="1:10" x14ac:dyDescent="0.25">
      <c r="A71" s="290"/>
      <c r="B71" s="28"/>
      <c r="C71" s="291"/>
      <c r="D71" s="291"/>
      <c r="E71" s="287" t="str">
        <f t="shared" ref="E71" si="16">IF(C71&lt;&gt;"",B72*C71,IF(D71&lt;&gt;"",B72*D71,""))</f>
        <v/>
      </c>
      <c r="F71" s="213"/>
      <c r="G71" s="213"/>
      <c r="H71" s="277"/>
      <c r="I71" s="278"/>
      <c r="J71" s="292"/>
    </row>
    <row r="72" spans="1:10" x14ac:dyDescent="0.25">
      <c r="A72" s="290"/>
      <c r="B72" s="112"/>
      <c r="C72" s="291"/>
      <c r="D72" s="291"/>
      <c r="E72" s="287"/>
      <c r="F72" s="213"/>
      <c r="G72" s="213"/>
      <c r="H72" s="281">
        <f>IF(E71="",0,E71)</f>
        <v>0</v>
      </c>
      <c r="I72" s="282"/>
      <c r="J72" s="292"/>
    </row>
    <row r="73" spans="1:10" x14ac:dyDescent="0.25">
      <c r="A73" s="290"/>
      <c r="B73" s="28"/>
      <c r="C73" s="291"/>
      <c r="D73" s="291"/>
      <c r="E73" s="287" t="str">
        <f t="shared" ref="E73" si="17">IF(C73&lt;&gt;"",B74*C73,IF(D73&lt;&gt;"",B74*D73,""))</f>
        <v/>
      </c>
      <c r="F73" s="213"/>
      <c r="G73" s="213"/>
      <c r="H73" s="277"/>
      <c r="I73" s="278"/>
      <c r="J73" s="292"/>
    </row>
    <row r="74" spans="1:10" x14ac:dyDescent="0.25">
      <c r="A74" s="290"/>
      <c r="B74" s="112"/>
      <c r="C74" s="291"/>
      <c r="D74" s="291"/>
      <c r="E74" s="287"/>
      <c r="F74" s="213"/>
      <c r="G74" s="213"/>
      <c r="H74" s="281">
        <f>IF(E73="",0,E73)</f>
        <v>0</v>
      </c>
      <c r="I74" s="282"/>
      <c r="J74" s="292"/>
    </row>
    <row r="75" spans="1:10" x14ac:dyDescent="0.25">
      <c r="A75" s="290"/>
      <c r="B75" s="28"/>
      <c r="C75" s="291"/>
      <c r="D75" s="291"/>
      <c r="E75" s="287" t="str">
        <f t="shared" ref="E75" si="18">IF(C75&lt;&gt;"",B76*C75,IF(D75&lt;&gt;"",B76*D75,""))</f>
        <v/>
      </c>
      <c r="F75" s="213"/>
      <c r="G75" s="213"/>
      <c r="H75" s="277"/>
      <c r="I75" s="278"/>
      <c r="J75" s="292"/>
    </row>
    <row r="76" spans="1:10" x14ac:dyDescent="0.25">
      <c r="A76" s="290"/>
      <c r="B76" s="112"/>
      <c r="C76" s="291"/>
      <c r="D76" s="291"/>
      <c r="E76" s="287"/>
      <c r="F76" s="213"/>
      <c r="G76" s="213"/>
      <c r="H76" s="281">
        <f>IF(E75="",0,E75)</f>
        <v>0</v>
      </c>
      <c r="I76" s="282"/>
      <c r="J76" s="292"/>
    </row>
    <row r="77" spans="1:10" x14ac:dyDescent="0.25">
      <c r="A77" s="283"/>
      <c r="B77" s="28"/>
      <c r="C77" s="285"/>
      <c r="D77" s="285"/>
      <c r="E77" s="287" t="str">
        <f t="shared" ref="E77:E79" si="19">IF(C77&lt;&gt;"",B78*C77,IF(D77&lt;&gt;"",B78*D77,""))</f>
        <v/>
      </c>
      <c r="F77" s="288"/>
      <c r="G77" s="288"/>
      <c r="H77" s="277"/>
      <c r="I77" s="278"/>
      <c r="J77" s="279"/>
    </row>
    <row r="78" spans="1:10" x14ac:dyDescent="0.25">
      <c r="A78" s="284"/>
      <c r="B78" s="112"/>
      <c r="C78" s="286"/>
      <c r="D78" s="286"/>
      <c r="E78" s="287"/>
      <c r="F78" s="289"/>
      <c r="G78" s="289"/>
      <c r="H78" s="281">
        <f>IF(E77="",0,E77)</f>
        <v>0</v>
      </c>
      <c r="I78" s="282"/>
      <c r="J78" s="280"/>
    </row>
    <row r="79" spans="1:10" x14ac:dyDescent="0.25">
      <c r="A79" s="283"/>
      <c r="B79" s="28"/>
      <c r="C79" s="285"/>
      <c r="D79" s="285"/>
      <c r="E79" s="287" t="str">
        <f t="shared" si="19"/>
        <v/>
      </c>
      <c r="F79" s="288"/>
      <c r="G79" s="288"/>
      <c r="H79" s="277"/>
      <c r="I79" s="278"/>
      <c r="J79" s="279"/>
    </row>
    <row r="80" spans="1:10" x14ac:dyDescent="0.25">
      <c r="A80" s="284"/>
      <c r="B80" s="112"/>
      <c r="C80" s="286"/>
      <c r="D80" s="286"/>
      <c r="E80" s="287"/>
      <c r="F80" s="289"/>
      <c r="G80" s="289"/>
      <c r="H80" s="281">
        <f>IF(E79="",0,E79)</f>
        <v>0</v>
      </c>
      <c r="I80" s="282"/>
      <c r="J80" s="280"/>
    </row>
    <row r="81" spans="1:11" x14ac:dyDescent="0.25">
      <c r="A81" s="283"/>
      <c r="B81" s="28"/>
      <c r="C81" s="285"/>
      <c r="D81" s="285"/>
      <c r="E81" s="287" t="str">
        <f t="shared" ref="E81" si="20">IF(C81&lt;&gt;"",B82*C81,IF(D81&lt;&gt;"",B82*D81,""))</f>
        <v/>
      </c>
      <c r="F81" s="288"/>
      <c r="G81" s="288"/>
      <c r="H81" s="277"/>
      <c r="I81" s="278"/>
      <c r="J81" s="279"/>
    </row>
    <row r="82" spans="1:11" x14ac:dyDescent="0.25">
      <c r="A82" s="284"/>
      <c r="B82" s="112"/>
      <c r="C82" s="286"/>
      <c r="D82" s="286"/>
      <c r="E82" s="287"/>
      <c r="F82" s="289"/>
      <c r="G82" s="289"/>
      <c r="H82" s="281">
        <f>IF(E81="",0,E81)</f>
        <v>0</v>
      </c>
      <c r="I82" s="282"/>
      <c r="J82" s="280"/>
    </row>
    <row r="83" spans="1:11" x14ac:dyDescent="0.25">
      <c r="A83" s="290"/>
      <c r="B83" s="28"/>
      <c r="C83" s="291"/>
      <c r="D83" s="291"/>
      <c r="E83" s="287" t="str">
        <f t="shared" ref="E83" si="21">IF(C83&lt;&gt;"",B84*C83,IF(D83&lt;&gt;"",B84*D83,""))</f>
        <v/>
      </c>
      <c r="F83" s="213"/>
      <c r="G83" s="213"/>
      <c r="H83" s="277"/>
      <c r="I83" s="278"/>
      <c r="J83" s="292"/>
    </row>
    <row r="84" spans="1:11" x14ac:dyDescent="0.25">
      <c r="A84" s="290"/>
      <c r="B84" s="112"/>
      <c r="C84" s="291"/>
      <c r="D84" s="291"/>
      <c r="E84" s="287"/>
      <c r="F84" s="213"/>
      <c r="G84" s="213"/>
      <c r="H84" s="281">
        <f>IF(E83="",0,E83)</f>
        <v>0</v>
      </c>
      <c r="I84" s="282"/>
      <c r="J84" s="292"/>
    </row>
    <row r="85" spans="1:11" x14ac:dyDescent="0.25">
      <c r="A85" s="283"/>
      <c r="B85" s="28"/>
      <c r="C85" s="285"/>
      <c r="D85" s="285"/>
      <c r="E85" s="301"/>
      <c r="F85" s="288"/>
      <c r="G85" s="288"/>
      <c r="H85" s="277"/>
      <c r="I85" s="278"/>
      <c r="J85" s="279"/>
    </row>
    <row r="86" spans="1:11" x14ac:dyDescent="0.25">
      <c r="A86" s="284"/>
      <c r="B86" s="112"/>
      <c r="C86" s="286"/>
      <c r="D86" s="286"/>
      <c r="E86" s="302"/>
      <c r="F86" s="289"/>
      <c r="G86" s="289"/>
      <c r="H86" s="281">
        <f>IF(E85="",0,E85)</f>
        <v>0</v>
      </c>
      <c r="I86" s="282"/>
      <c r="J86" s="280"/>
    </row>
    <row r="87" spans="1:11" x14ac:dyDescent="0.25">
      <c r="A87" s="290"/>
      <c r="B87" s="28"/>
      <c r="C87" s="291"/>
      <c r="D87" s="291"/>
      <c r="E87" s="287" t="str">
        <f t="shared" ref="E87" si="22">IF(C87&lt;&gt;"",B88*C87,IF(D87&lt;&gt;"",B88*D87,""))</f>
        <v/>
      </c>
      <c r="F87" s="213"/>
      <c r="G87" s="213"/>
      <c r="H87" s="277"/>
      <c r="I87" s="278"/>
      <c r="J87" s="292"/>
    </row>
    <row r="88" spans="1:11" x14ac:dyDescent="0.25">
      <c r="A88" s="290"/>
      <c r="B88" s="112"/>
      <c r="C88" s="291"/>
      <c r="D88" s="291"/>
      <c r="E88" s="287"/>
      <c r="F88" s="213"/>
      <c r="G88" s="213"/>
      <c r="H88" s="281">
        <f>IF(E87="",0,E87)</f>
        <v>0</v>
      </c>
      <c r="I88" s="282"/>
      <c r="J88" s="292"/>
    </row>
    <row r="89" spans="1:11" x14ac:dyDescent="0.25">
      <c r="A89" s="290"/>
      <c r="B89" s="28"/>
      <c r="C89" s="291"/>
      <c r="D89" s="291"/>
      <c r="E89" s="287" t="str">
        <f t="shared" ref="E89" si="23">IF(C89&lt;&gt;"",B90*C89,IF(D89&lt;&gt;"",B90*D89,""))</f>
        <v/>
      </c>
      <c r="F89" s="213"/>
      <c r="G89" s="213"/>
      <c r="H89" s="277"/>
      <c r="I89" s="278"/>
      <c r="J89" s="292"/>
    </row>
    <row r="90" spans="1:11" ht="13.2" customHeight="1" x14ac:dyDescent="0.25">
      <c r="A90" s="290"/>
      <c r="B90" s="112"/>
      <c r="C90" s="291"/>
      <c r="D90" s="291"/>
      <c r="E90" s="287"/>
      <c r="F90" s="213"/>
      <c r="G90" s="213"/>
      <c r="H90" s="281">
        <f>IF(E89="",0,E89)</f>
        <v>0</v>
      </c>
      <c r="I90" s="282"/>
      <c r="J90" s="292"/>
    </row>
    <row r="91" spans="1:11" x14ac:dyDescent="0.25">
      <c r="A91" s="290"/>
      <c r="B91" s="28"/>
      <c r="C91" s="291"/>
      <c r="D91" s="291"/>
      <c r="E91" s="287" t="str">
        <f t="shared" ref="E91" si="24">IF(C91&lt;&gt;"",B92*C91,IF(D91&lt;&gt;"",B92*D91,""))</f>
        <v/>
      </c>
      <c r="F91" s="213"/>
      <c r="G91" s="213"/>
      <c r="H91" s="277"/>
      <c r="I91" s="278"/>
      <c r="J91" s="292"/>
    </row>
    <row r="92" spans="1:11" x14ac:dyDescent="0.25">
      <c r="A92" s="290"/>
      <c r="B92" s="112"/>
      <c r="C92" s="291"/>
      <c r="D92" s="291"/>
      <c r="E92" s="287"/>
      <c r="F92" s="213"/>
      <c r="G92" s="213"/>
      <c r="H92" s="281">
        <f>IF(E91="",0,E91)</f>
        <v>0</v>
      </c>
      <c r="I92" s="282"/>
      <c r="J92" s="292"/>
    </row>
    <row r="93" spans="1:11" x14ac:dyDescent="0.25">
      <c r="A93" s="290"/>
      <c r="B93" s="28"/>
      <c r="C93" s="291"/>
      <c r="D93" s="291"/>
      <c r="E93" s="287" t="str">
        <f t="shared" ref="E93" si="25">IF(C93&lt;&gt;"",B94*C93,IF(D93&lt;&gt;"",B94*D93,""))</f>
        <v/>
      </c>
      <c r="F93" s="213"/>
      <c r="G93" s="213"/>
      <c r="H93" s="277"/>
      <c r="I93" s="278"/>
      <c r="J93" s="292"/>
    </row>
    <row r="94" spans="1:11" ht="13.2" customHeight="1" x14ac:dyDescent="0.25">
      <c r="A94" s="290"/>
      <c r="B94" s="112"/>
      <c r="C94" s="291"/>
      <c r="D94" s="291"/>
      <c r="E94" s="287"/>
      <c r="F94" s="213"/>
      <c r="G94" s="213"/>
      <c r="H94" s="281">
        <f>IF(E93="",0,E93)</f>
        <v>0</v>
      </c>
      <c r="I94" s="282"/>
      <c r="J94" s="292"/>
    </row>
    <row r="95" spans="1:11" ht="13.8" thickBot="1" x14ac:dyDescent="0.3">
      <c r="A95" s="303" t="s">
        <v>79</v>
      </c>
      <c r="B95" s="304"/>
      <c r="C95" s="304"/>
      <c r="D95" s="304"/>
      <c r="E95" s="304"/>
      <c r="F95" s="304"/>
      <c r="G95" s="304"/>
      <c r="H95" s="305">
        <f>H70+H72+H74+H76+H78+H82+H84+H86+H88+H90+H92+H94</f>
        <v>0</v>
      </c>
      <c r="I95" s="306"/>
      <c r="J95" s="114"/>
      <c r="K95" s="7">
        <f>H65+H95</f>
        <v>0</v>
      </c>
    </row>
    <row r="96" spans="1:11" x14ac:dyDescent="0.25">
      <c r="A96" s="172" t="s">
        <v>65</v>
      </c>
      <c r="B96" s="172"/>
      <c r="C96" s="172"/>
      <c r="D96" s="172"/>
      <c r="E96" s="172"/>
      <c r="F96" s="172"/>
      <c r="G96" s="172"/>
      <c r="H96" s="172"/>
      <c r="I96" s="172"/>
      <c r="J96" s="172"/>
    </row>
  </sheetData>
  <mergeCells count="374">
    <mergeCell ref="C49:C50"/>
    <mergeCell ref="C47:C48"/>
    <mergeCell ref="A49:A50"/>
    <mergeCell ref="A47:A48"/>
    <mergeCell ref="H50:I50"/>
    <mergeCell ref="H49:I49"/>
    <mergeCell ref="H48:I48"/>
    <mergeCell ref="H47:I47"/>
    <mergeCell ref="H90:I90"/>
    <mergeCell ref="G55:G56"/>
    <mergeCell ref="F55:F56"/>
    <mergeCell ref="E55:E56"/>
    <mergeCell ref="D55:D56"/>
    <mergeCell ref="C55:C56"/>
    <mergeCell ref="A55:A56"/>
    <mergeCell ref="H56:I56"/>
    <mergeCell ref="H55:I55"/>
    <mergeCell ref="A71:A72"/>
    <mergeCell ref="C71:C72"/>
    <mergeCell ref="D71:D72"/>
    <mergeCell ref="E71:E72"/>
    <mergeCell ref="F71:F72"/>
    <mergeCell ref="G71:G72"/>
    <mergeCell ref="H71:I71"/>
    <mergeCell ref="J49:J50"/>
    <mergeCell ref="J47:J48"/>
    <mergeCell ref="G49:G50"/>
    <mergeCell ref="G47:G48"/>
    <mergeCell ref="F49:F50"/>
    <mergeCell ref="F47:F48"/>
    <mergeCell ref="E49:E50"/>
    <mergeCell ref="E47:E48"/>
    <mergeCell ref="D49:D50"/>
    <mergeCell ref="D47:D48"/>
    <mergeCell ref="J71:J72"/>
    <mergeCell ref="H72:I72"/>
    <mergeCell ref="H59:I59"/>
    <mergeCell ref="H60:I60"/>
    <mergeCell ref="H61:I61"/>
    <mergeCell ref="H62:I62"/>
    <mergeCell ref="H63:I63"/>
    <mergeCell ref="H64:I64"/>
    <mergeCell ref="A65:G65"/>
    <mergeCell ref="H65:I65"/>
    <mergeCell ref="B67:B68"/>
    <mergeCell ref="C67:D67"/>
    <mergeCell ref="H67:I68"/>
    <mergeCell ref="A66:J66"/>
    <mergeCell ref="A59:A60"/>
    <mergeCell ref="A61:A62"/>
    <mergeCell ref="J61:J62"/>
    <mergeCell ref="J59:J60"/>
    <mergeCell ref="G61:G62"/>
    <mergeCell ref="G59:G60"/>
    <mergeCell ref="F61:F62"/>
    <mergeCell ref="F59:F60"/>
    <mergeCell ref="E61:E62"/>
    <mergeCell ref="E59:E60"/>
    <mergeCell ref="B37:B38"/>
    <mergeCell ref="C37:D37"/>
    <mergeCell ref="E37:E38"/>
    <mergeCell ref="F37:F38"/>
    <mergeCell ref="G37:G38"/>
    <mergeCell ref="H37:I38"/>
    <mergeCell ref="J37:J38"/>
    <mergeCell ref="H39:I39"/>
    <mergeCell ref="H40:I40"/>
    <mergeCell ref="H12:I12"/>
    <mergeCell ref="H11:I11"/>
    <mergeCell ref="H10:I10"/>
    <mergeCell ref="H32:I32"/>
    <mergeCell ref="H31:I31"/>
    <mergeCell ref="H30:I30"/>
    <mergeCell ref="H29:I29"/>
    <mergeCell ref="H28:I28"/>
    <mergeCell ref="H27:I27"/>
    <mergeCell ref="H26:I26"/>
    <mergeCell ref="H25:I25"/>
    <mergeCell ref="H24:I24"/>
    <mergeCell ref="A6:J6"/>
    <mergeCell ref="A7:J7"/>
    <mergeCell ref="A5:D5"/>
    <mergeCell ref="A4:D4"/>
    <mergeCell ref="A3:D3"/>
    <mergeCell ref="A2:D2"/>
    <mergeCell ref="H3:I3"/>
    <mergeCell ref="H2:I2"/>
    <mergeCell ref="A93:A94"/>
    <mergeCell ref="C93:C94"/>
    <mergeCell ref="D93:D94"/>
    <mergeCell ref="E93:E94"/>
    <mergeCell ref="F93:F94"/>
    <mergeCell ref="G93:G94"/>
    <mergeCell ref="J93:J94"/>
    <mergeCell ref="A87:A88"/>
    <mergeCell ref="C87:C88"/>
    <mergeCell ref="D87:D88"/>
    <mergeCell ref="E87:E88"/>
    <mergeCell ref="F87:F88"/>
    <mergeCell ref="G87:G88"/>
    <mergeCell ref="J87:J88"/>
    <mergeCell ref="A89:A90"/>
    <mergeCell ref="C89:C90"/>
    <mergeCell ref="A95:G95"/>
    <mergeCell ref="A96:J96"/>
    <mergeCell ref="H94:I94"/>
    <mergeCell ref="H95:I95"/>
    <mergeCell ref="A91:A92"/>
    <mergeCell ref="C91:C92"/>
    <mergeCell ref="D91:D92"/>
    <mergeCell ref="E91:E92"/>
    <mergeCell ref="F91:F92"/>
    <mergeCell ref="G91:G92"/>
    <mergeCell ref="J91:J92"/>
    <mergeCell ref="H91:I91"/>
    <mergeCell ref="H92:I92"/>
    <mergeCell ref="H93:I93"/>
    <mergeCell ref="D89:D90"/>
    <mergeCell ref="E89:E90"/>
    <mergeCell ref="F89:F90"/>
    <mergeCell ref="G89:G90"/>
    <mergeCell ref="J89:J90"/>
    <mergeCell ref="A85:A86"/>
    <mergeCell ref="C85:C86"/>
    <mergeCell ref="D85:D86"/>
    <mergeCell ref="E85:E86"/>
    <mergeCell ref="F85:F86"/>
    <mergeCell ref="G85:G86"/>
    <mergeCell ref="J85:J86"/>
    <mergeCell ref="H87:I87"/>
    <mergeCell ref="H88:I88"/>
    <mergeCell ref="H89:I89"/>
    <mergeCell ref="H85:I85"/>
    <mergeCell ref="H86:I86"/>
    <mergeCell ref="A83:A84"/>
    <mergeCell ref="C83:C84"/>
    <mergeCell ref="D83:D84"/>
    <mergeCell ref="E83:E84"/>
    <mergeCell ref="F83:F84"/>
    <mergeCell ref="G83:G84"/>
    <mergeCell ref="J83:J84"/>
    <mergeCell ref="H83:I83"/>
    <mergeCell ref="H84:I84"/>
    <mergeCell ref="A77:A78"/>
    <mergeCell ref="C77:C78"/>
    <mergeCell ref="D77:D78"/>
    <mergeCell ref="E77:E78"/>
    <mergeCell ref="F77:F78"/>
    <mergeCell ref="G77:G78"/>
    <mergeCell ref="J77:J78"/>
    <mergeCell ref="A81:A82"/>
    <mergeCell ref="C81:C82"/>
    <mergeCell ref="D81:D82"/>
    <mergeCell ref="E81:E82"/>
    <mergeCell ref="F81:F82"/>
    <mergeCell ref="G81:G82"/>
    <mergeCell ref="J81:J82"/>
    <mergeCell ref="H77:I77"/>
    <mergeCell ref="H78:I78"/>
    <mergeCell ref="H81:I81"/>
    <mergeCell ref="H82:I82"/>
    <mergeCell ref="A79:A80"/>
    <mergeCell ref="C79:C80"/>
    <mergeCell ref="D79:D80"/>
    <mergeCell ref="E79:E80"/>
    <mergeCell ref="F79:F80"/>
    <mergeCell ref="G79:G80"/>
    <mergeCell ref="E73:E74"/>
    <mergeCell ref="F73:F74"/>
    <mergeCell ref="G73:G74"/>
    <mergeCell ref="J73:J74"/>
    <mergeCell ref="A75:A76"/>
    <mergeCell ref="C75:C76"/>
    <mergeCell ref="D75:D76"/>
    <mergeCell ref="E75:E76"/>
    <mergeCell ref="F75:F76"/>
    <mergeCell ref="G75:G76"/>
    <mergeCell ref="J75:J76"/>
    <mergeCell ref="A73:A74"/>
    <mergeCell ref="C73:C74"/>
    <mergeCell ref="D73:D74"/>
    <mergeCell ref="H73:I73"/>
    <mergeCell ref="H74:I74"/>
    <mergeCell ref="H75:I75"/>
    <mergeCell ref="H76:I76"/>
    <mergeCell ref="C61:C62"/>
    <mergeCell ref="C59:C60"/>
    <mergeCell ref="E67:E68"/>
    <mergeCell ref="F67:F68"/>
    <mergeCell ref="G67:G68"/>
    <mergeCell ref="J67:J68"/>
    <mergeCell ref="A69:A70"/>
    <mergeCell ref="C69:C70"/>
    <mergeCell ref="D69:D70"/>
    <mergeCell ref="E69:E70"/>
    <mergeCell ref="F69:F70"/>
    <mergeCell ref="G69:G70"/>
    <mergeCell ref="J69:J70"/>
    <mergeCell ref="H69:I69"/>
    <mergeCell ref="H70:I70"/>
    <mergeCell ref="A63:A64"/>
    <mergeCell ref="C63:C64"/>
    <mergeCell ref="D63:D64"/>
    <mergeCell ref="E63:E64"/>
    <mergeCell ref="F63:F64"/>
    <mergeCell ref="G63:G64"/>
    <mergeCell ref="J63:J64"/>
    <mergeCell ref="G57:G58"/>
    <mergeCell ref="J57:J58"/>
    <mergeCell ref="H53:I53"/>
    <mergeCell ref="H54:I54"/>
    <mergeCell ref="H57:I57"/>
    <mergeCell ref="H58:I58"/>
    <mergeCell ref="J55:J56"/>
    <mergeCell ref="D61:D62"/>
    <mergeCell ref="D59:D60"/>
    <mergeCell ref="A43:A44"/>
    <mergeCell ref="C43:C44"/>
    <mergeCell ref="D43:D44"/>
    <mergeCell ref="E43:E44"/>
    <mergeCell ref="F43:F44"/>
    <mergeCell ref="G43:G44"/>
    <mergeCell ref="J43:J44"/>
    <mergeCell ref="A45:A46"/>
    <mergeCell ref="C45:C46"/>
    <mergeCell ref="D45:D46"/>
    <mergeCell ref="E45:E46"/>
    <mergeCell ref="F45:F46"/>
    <mergeCell ref="G45:G46"/>
    <mergeCell ref="J45:J46"/>
    <mergeCell ref="H43:I43"/>
    <mergeCell ref="H44:I44"/>
    <mergeCell ref="H45:I45"/>
    <mergeCell ref="H46:I46"/>
    <mergeCell ref="A39:A40"/>
    <mergeCell ref="C39:C40"/>
    <mergeCell ref="D39:D40"/>
    <mergeCell ref="E39:E40"/>
    <mergeCell ref="F39:F40"/>
    <mergeCell ref="G39:G40"/>
    <mergeCell ref="J39:J40"/>
    <mergeCell ref="A41:A42"/>
    <mergeCell ref="C41:C42"/>
    <mergeCell ref="D41:D42"/>
    <mergeCell ref="E41:E42"/>
    <mergeCell ref="F41:F42"/>
    <mergeCell ref="G41:G42"/>
    <mergeCell ref="J41:J42"/>
    <mergeCell ref="H41:I41"/>
    <mergeCell ref="H42:I42"/>
    <mergeCell ref="A31:G31"/>
    <mergeCell ref="A32:G32"/>
    <mergeCell ref="A36:J36"/>
    <mergeCell ref="A34:B34"/>
    <mergeCell ref="C34:G34"/>
    <mergeCell ref="H34:J34"/>
    <mergeCell ref="A35:B35"/>
    <mergeCell ref="C35:G35"/>
    <mergeCell ref="H35:J35"/>
    <mergeCell ref="A33:J33"/>
    <mergeCell ref="J16:J17"/>
    <mergeCell ref="J12:J13"/>
    <mergeCell ref="J10:J11"/>
    <mergeCell ref="D20:D21"/>
    <mergeCell ref="D18:D19"/>
    <mergeCell ref="D16:D17"/>
    <mergeCell ref="D12:D13"/>
    <mergeCell ref="D10:D11"/>
    <mergeCell ref="E16:E17"/>
    <mergeCell ref="E12:E13"/>
    <mergeCell ref="E10:E11"/>
    <mergeCell ref="F20:F21"/>
    <mergeCell ref="G18:G19"/>
    <mergeCell ref="G16:G17"/>
    <mergeCell ref="G12:G13"/>
    <mergeCell ref="G10:G11"/>
    <mergeCell ref="F10:F11"/>
    <mergeCell ref="H21:I21"/>
    <mergeCell ref="H20:I20"/>
    <mergeCell ref="H19:I19"/>
    <mergeCell ref="H18:I18"/>
    <mergeCell ref="H17:I17"/>
    <mergeCell ref="H16:I16"/>
    <mergeCell ref="H13:I13"/>
    <mergeCell ref="J22:J23"/>
    <mergeCell ref="J20:J21"/>
    <mergeCell ref="J28:J29"/>
    <mergeCell ref="J26:J27"/>
    <mergeCell ref="J24:J25"/>
    <mergeCell ref="G20:G21"/>
    <mergeCell ref="H23:I23"/>
    <mergeCell ref="H22:I22"/>
    <mergeCell ref="J18:J19"/>
    <mergeCell ref="F8:F9"/>
    <mergeCell ref="G8:G9"/>
    <mergeCell ref="J8:J9"/>
    <mergeCell ref="C10:C11"/>
    <mergeCell ref="A10:A11"/>
    <mergeCell ref="H8:I9"/>
    <mergeCell ref="F28:F29"/>
    <mergeCell ref="F26:F27"/>
    <mergeCell ref="F24:F25"/>
    <mergeCell ref="D26:D27"/>
    <mergeCell ref="D24:D25"/>
    <mergeCell ref="G28:G29"/>
    <mergeCell ref="G26:G27"/>
    <mergeCell ref="G24:G25"/>
    <mergeCell ref="A12:A13"/>
    <mergeCell ref="A16:A17"/>
    <mergeCell ref="A18:A19"/>
    <mergeCell ref="A20:A21"/>
    <mergeCell ref="C18:C19"/>
    <mergeCell ref="C16:C17"/>
    <mergeCell ref="E28:E29"/>
    <mergeCell ref="E26:E27"/>
    <mergeCell ref="E24:E25"/>
    <mergeCell ref="G22:G23"/>
    <mergeCell ref="A1:J1"/>
    <mergeCell ref="A30:G30"/>
    <mergeCell ref="C12:C13"/>
    <mergeCell ref="C28:C29"/>
    <mergeCell ref="C26:C27"/>
    <mergeCell ref="C24:C25"/>
    <mergeCell ref="C22:C23"/>
    <mergeCell ref="C20:C21"/>
    <mergeCell ref="A28:A29"/>
    <mergeCell ref="F18:F19"/>
    <mergeCell ref="F16:F17"/>
    <mergeCell ref="F12:F13"/>
    <mergeCell ref="D28:D29"/>
    <mergeCell ref="D22:D23"/>
    <mergeCell ref="F22:F23"/>
    <mergeCell ref="E22:E23"/>
    <mergeCell ref="E20:E21"/>
    <mergeCell ref="E18:E19"/>
    <mergeCell ref="A22:A23"/>
    <mergeCell ref="A24:A25"/>
    <mergeCell ref="A26:A27"/>
    <mergeCell ref="C8:D8"/>
    <mergeCell ref="B8:B9"/>
    <mergeCell ref="E8:E9"/>
    <mergeCell ref="A14:A15"/>
    <mergeCell ref="J14:J15"/>
    <mergeCell ref="G14:G15"/>
    <mergeCell ref="F14:F15"/>
    <mergeCell ref="E14:E15"/>
    <mergeCell ref="D14:D15"/>
    <mergeCell ref="C14:C15"/>
    <mergeCell ref="H14:I14"/>
    <mergeCell ref="H15:I15"/>
    <mergeCell ref="H79:I79"/>
    <mergeCell ref="J79:J80"/>
    <mergeCell ref="H80:I80"/>
    <mergeCell ref="A51:A52"/>
    <mergeCell ref="C51:C52"/>
    <mergeCell ref="D51:D52"/>
    <mergeCell ref="E51:E52"/>
    <mergeCell ref="F51:F52"/>
    <mergeCell ref="G51:G52"/>
    <mergeCell ref="H51:I51"/>
    <mergeCell ref="J51:J52"/>
    <mergeCell ref="H52:I52"/>
    <mergeCell ref="A53:A54"/>
    <mergeCell ref="C53:C54"/>
    <mergeCell ref="D53:D54"/>
    <mergeCell ref="E53:E54"/>
    <mergeCell ref="F53:F54"/>
    <mergeCell ref="G53:G54"/>
    <mergeCell ref="J53:J54"/>
    <mergeCell ref="A57:A58"/>
    <mergeCell ref="C57:C58"/>
    <mergeCell ref="D57:D58"/>
    <mergeCell ref="E57:E58"/>
    <mergeCell ref="F57:F58"/>
  </mergeCells>
  <printOptions horizontalCentered="1"/>
  <pageMargins left="0.45" right="0.45" top="0.5" bottom="0.25" header="0.3" footer="0.3"/>
  <pageSetup orientation="landscape" r:id="rId1"/>
  <rowBreaks count="2" manualBreakCount="2">
    <brk id="36" max="16383" man="1"/>
    <brk id="6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showGridLines="0" showZeros="0" topLeftCell="A13" zoomScaleNormal="100" workbookViewId="0">
      <selection activeCell="A24" sqref="A24:XFD26"/>
    </sheetView>
  </sheetViews>
  <sheetFormatPr defaultColWidth="8.88671875" defaultRowHeight="13.2" x14ac:dyDescent="0.25"/>
  <cols>
    <col min="1" max="1" width="7.33203125" style="1" customWidth="1"/>
    <col min="2" max="2" width="2.6640625" style="1" customWidth="1"/>
    <col min="3" max="3" width="11.109375" style="1" customWidth="1"/>
    <col min="4" max="4" width="43.33203125" style="1" customWidth="1"/>
    <col min="5" max="5" width="13.6640625" style="1" customWidth="1"/>
    <col min="6" max="6" width="16.33203125" style="1" customWidth="1"/>
    <col min="7" max="7" width="9.109375" style="1" customWidth="1"/>
    <col min="8" max="8" width="10.88671875" style="1" customWidth="1"/>
    <col min="9" max="9" width="2.33203125" style="1" customWidth="1"/>
    <col min="10" max="10" width="11.33203125" style="1" customWidth="1"/>
    <col min="11" max="16384" width="8.88671875" style="1"/>
  </cols>
  <sheetData>
    <row r="1" spans="1:11" ht="29.4" customHeight="1" x14ac:dyDescent="0.25">
      <c r="A1" s="206" t="s">
        <v>59</v>
      </c>
      <c r="B1" s="207"/>
      <c r="C1" s="207"/>
      <c r="D1" s="207"/>
      <c r="E1" s="207"/>
      <c r="F1" s="207"/>
      <c r="G1" s="207"/>
      <c r="H1" s="207"/>
      <c r="I1" s="207"/>
      <c r="J1" s="208"/>
    </row>
    <row r="2" spans="1:11" ht="25.95" customHeight="1" x14ac:dyDescent="0.25">
      <c r="A2" s="216" t="s">
        <v>0</v>
      </c>
      <c r="B2" s="174"/>
      <c r="C2" s="174"/>
      <c r="D2" s="175"/>
      <c r="E2" s="97" t="s">
        <v>88</v>
      </c>
      <c r="F2" s="97" t="s">
        <v>86</v>
      </c>
      <c r="G2" s="117" t="s">
        <v>94</v>
      </c>
      <c r="H2" s="173" t="s">
        <v>85</v>
      </c>
      <c r="I2" s="175"/>
      <c r="J2" s="101" t="s">
        <v>84</v>
      </c>
      <c r="K2"/>
    </row>
    <row r="3" spans="1:11" ht="17.399999999999999" customHeight="1" x14ac:dyDescent="0.25">
      <c r="A3" s="217">
        <f>'Cost Summary Record'!A3:C3</f>
        <v>0</v>
      </c>
      <c r="B3" s="218"/>
      <c r="C3" s="218"/>
      <c r="D3" s="215"/>
      <c r="E3" s="98" t="str">
        <f>'Cost Summary Record'!B4</f>
        <v>GPS N</v>
      </c>
      <c r="F3" s="102">
        <f>'Cost Summary Record'!D3</f>
        <v>0</v>
      </c>
      <c r="G3" s="102">
        <f>'Cost Summary Record'!F3</f>
        <v>0</v>
      </c>
      <c r="H3" s="214">
        <f>'Cost Summary Record'!E3</f>
        <v>0</v>
      </c>
      <c r="I3" s="215"/>
      <c r="J3" s="107">
        <f>'Cost Summary Record'!E5</f>
        <v>0</v>
      </c>
      <c r="K3"/>
    </row>
    <row r="4" spans="1:11" ht="13.2" customHeight="1" x14ac:dyDescent="0.25">
      <c r="A4" s="216" t="s">
        <v>1</v>
      </c>
      <c r="B4" s="174"/>
      <c r="C4" s="174"/>
      <c r="D4" s="175"/>
      <c r="E4" s="97" t="s">
        <v>87</v>
      </c>
      <c r="F4" s="97" t="s">
        <v>83</v>
      </c>
      <c r="G4" s="97" t="s">
        <v>2</v>
      </c>
      <c r="H4" s="173" t="s">
        <v>3</v>
      </c>
      <c r="I4" s="174"/>
      <c r="J4" s="245"/>
      <c r="K4"/>
    </row>
    <row r="5" spans="1:11" ht="27" customHeight="1" x14ac:dyDescent="0.25">
      <c r="A5" s="252">
        <f>'Cost Summary Record'!A5:C5</f>
        <v>0</v>
      </c>
      <c r="B5" s="307"/>
      <c r="C5" s="307"/>
      <c r="D5" s="253"/>
      <c r="E5" s="99" t="str">
        <f>'Cost Summary Record'!C4</f>
        <v>GPS W</v>
      </c>
      <c r="F5" s="99">
        <f>'Cost Summary Record'!D5</f>
        <v>0</v>
      </c>
      <c r="G5" s="102">
        <f>'Cost Summary Record'!F5</f>
        <v>0</v>
      </c>
      <c r="H5" s="111"/>
      <c r="I5" s="18" t="s">
        <v>4</v>
      </c>
      <c r="J5" s="38"/>
      <c r="K5"/>
    </row>
    <row r="6" spans="1:11" x14ac:dyDescent="0.25">
      <c r="A6" s="210" t="s">
        <v>24</v>
      </c>
      <c r="B6" s="211"/>
      <c r="C6" s="211"/>
      <c r="D6" s="211"/>
      <c r="E6" s="211"/>
      <c r="F6" s="211"/>
      <c r="G6" s="211"/>
      <c r="H6" s="211"/>
      <c r="I6" s="211"/>
      <c r="J6" s="212"/>
    </row>
    <row r="7" spans="1:11" ht="27.6" customHeight="1" x14ac:dyDescent="0.25">
      <c r="A7" s="196">
        <f>'Cost Summary Record'!A7:F7</f>
        <v>0</v>
      </c>
      <c r="B7" s="197"/>
      <c r="C7" s="197"/>
      <c r="D7" s="197"/>
      <c r="E7" s="197"/>
      <c r="F7" s="197"/>
      <c r="G7" s="197"/>
      <c r="H7" s="197"/>
      <c r="I7" s="197"/>
      <c r="J7" s="198"/>
    </row>
    <row r="8" spans="1:11" s="22" customFormat="1" ht="33" customHeight="1" x14ac:dyDescent="0.25">
      <c r="A8" s="224" t="s">
        <v>42</v>
      </c>
      <c r="B8" s="222"/>
      <c r="C8" s="222"/>
      <c r="D8" s="29" t="s">
        <v>43</v>
      </c>
      <c r="E8" s="29" t="s">
        <v>44</v>
      </c>
      <c r="F8" s="29" t="s">
        <v>46</v>
      </c>
      <c r="G8" s="222" t="s">
        <v>45</v>
      </c>
      <c r="H8" s="222"/>
      <c r="I8" s="222"/>
      <c r="J8" s="223"/>
    </row>
    <row r="9" spans="1:11" ht="25.2" customHeight="1" x14ac:dyDescent="0.25">
      <c r="A9" s="44"/>
      <c r="B9" s="110" t="s">
        <v>4</v>
      </c>
      <c r="C9" s="27"/>
      <c r="D9" s="23"/>
      <c r="E9" s="23"/>
      <c r="F9" s="8"/>
      <c r="G9" s="316"/>
      <c r="H9" s="316"/>
      <c r="I9" s="316"/>
      <c r="J9" s="317"/>
    </row>
    <row r="10" spans="1:11" ht="25.2" customHeight="1" x14ac:dyDescent="0.25">
      <c r="A10" s="44"/>
      <c r="B10" s="110" t="s">
        <v>4</v>
      </c>
      <c r="C10" s="23"/>
      <c r="D10" s="23"/>
      <c r="E10" s="23"/>
      <c r="F10" s="8"/>
      <c r="G10" s="316"/>
      <c r="H10" s="316"/>
      <c r="I10" s="316"/>
      <c r="J10" s="317"/>
    </row>
    <row r="11" spans="1:11" ht="25.2" customHeight="1" x14ac:dyDescent="0.25">
      <c r="A11" s="44"/>
      <c r="B11" s="110" t="s">
        <v>4</v>
      </c>
      <c r="C11" s="23"/>
      <c r="D11" s="23"/>
      <c r="E11" s="23"/>
      <c r="F11" s="8"/>
      <c r="G11" s="316"/>
      <c r="H11" s="316"/>
      <c r="I11" s="316"/>
      <c r="J11" s="317"/>
    </row>
    <row r="12" spans="1:11" ht="25.2" customHeight="1" x14ac:dyDescent="0.25">
      <c r="A12" s="44"/>
      <c r="B12" s="110" t="s">
        <v>4</v>
      </c>
      <c r="C12" s="23"/>
      <c r="D12" s="23"/>
      <c r="E12" s="23"/>
      <c r="F12" s="8"/>
      <c r="G12" s="316"/>
      <c r="H12" s="316"/>
      <c r="I12" s="316"/>
      <c r="J12" s="317"/>
    </row>
    <row r="13" spans="1:11" ht="25.2" customHeight="1" x14ac:dyDescent="0.25">
      <c r="A13" s="44"/>
      <c r="B13" s="110" t="s">
        <v>4</v>
      </c>
      <c r="C13" s="23"/>
      <c r="D13" s="23"/>
      <c r="E13" s="23"/>
      <c r="F13" s="8"/>
      <c r="G13" s="316"/>
      <c r="H13" s="316"/>
      <c r="I13" s="316"/>
      <c r="J13" s="317"/>
    </row>
    <row r="14" spans="1:11" ht="25.2" customHeight="1" x14ac:dyDescent="0.25">
      <c r="A14" s="44"/>
      <c r="B14" s="119" t="s">
        <v>4</v>
      </c>
      <c r="C14" s="23"/>
      <c r="D14" s="23"/>
      <c r="E14" s="23"/>
      <c r="F14" s="8"/>
      <c r="G14" s="316"/>
      <c r="H14" s="316"/>
      <c r="I14" s="316"/>
      <c r="J14" s="317"/>
    </row>
    <row r="15" spans="1:11" ht="25.2" customHeight="1" x14ac:dyDescent="0.25">
      <c r="A15" s="44"/>
      <c r="B15" s="119" t="s">
        <v>4</v>
      </c>
      <c r="C15" s="23"/>
      <c r="D15" s="23"/>
      <c r="E15" s="23"/>
      <c r="F15" s="8"/>
      <c r="G15" s="312"/>
      <c r="H15" s="307"/>
      <c r="I15" s="307"/>
      <c r="J15" s="313"/>
    </row>
    <row r="16" spans="1:11" ht="25.2" customHeight="1" x14ac:dyDescent="0.25">
      <c r="A16" s="44"/>
      <c r="B16" s="110" t="s">
        <v>4</v>
      </c>
      <c r="C16" s="23"/>
      <c r="D16" s="23"/>
      <c r="E16" s="23"/>
      <c r="F16" s="8"/>
      <c r="G16" s="316"/>
      <c r="H16" s="316"/>
      <c r="I16" s="316"/>
      <c r="J16" s="317"/>
    </row>
    <row r="17" spans="1:10" ht="25.2" customHeight="1" x14ac:dyDescent="0.25">
      <c r="A17" s="44"/>
      <c r="B17" s="110" t="s">
        <v>4</v>
      </c>
      <c r="C17" s="23"/>
      <c r="D17" s="23"/>
      <c r="E17" s="23"/>
      <c r="F17" s="8"/>
      <c r="G17" s="316"/>
      <c r="H17" s="316"/>
      <c r="I17" s="316"/>
      <c r="J17" s="317"/>
    </row>
    <row r="18" spans="1:10" ht="25.2" customHeight="1" x14ac:dyDescent="0.25">
      <c r="A18" s="44"/>
      <c r="B18" s="110" t="s">
        <v>4</v>
      </c>
      <c r="C18" s="23"/>
      <c r="D18" s="23"/>
      <c r="E18" s="23"/>
      <c r="F18" s="8"/>
      <c r="G18" s="316"/>
      <c r="H18" s="316"/>
      <c r="I18" s="316"/>
      <c r="J18" s="317"/>
    </row>
    <row r="19" spans="1:10" ht="25.2" customHeight="1" x14ac:dyDescent="0.25">
      <c r="A19" s="44"/>
      <c r="B19" s="110" t="s">
        <v>4</v>
      </c>
      <c r="C19" s="23"/>
      <c r="D19" s="23"/>
      <c r="E19" s="23"/>
      <c r="F19" s="8"/>
      <c r="G19" s="316"/>
      <c r="H19" s="316"/>
      <c r="I19" s="316"/>
      <c r="J19" s="317"/>
    </row>
    <row r="20" spans="1:10" ht="25.2" customHeight="1" x14ac:dyDescent="0.25">
      <c r="A20" s="44"/>
      <c r="B20" s="110" t="s">
        <v>4</v>
      </c>
      <c r="C20" s="23"/>
      <c r="D20" s="23"/>
      <c r="E20" s="23"/>
      <c r="F20" s="8"/>
      <c r="G20" s="316"/>
      <c r="H20" s="316"/>
      <c r="I20" s="316"/>
      <c r="J20" s="317"/>
    </row>
    <row r="21" spans="1:10" x14ac:dyDescent="0.25">
      <c r="A21" s="176" t="s">
        <v>96</v>
      </c>
      <c r="B21" s="177"/>
      <c r="C21" s="177"/>
      <c r="D21" s="177"/>
      <c r="E21" s="178"/>
      <c r="F21" s="71">
        <f>SUM(F9:F20)</f>
        <v>0</v>
      </c>
      <c r="G21" s="318"/>
      <c r="H21" s="319"/>
      <c r="I21" s="319"/>
      <c r="J21" s="320"/>
    </row>
    <row r="22" spans="1:10" x14ac:dyDescent="0.25">
      <c r="A22" s="176" t="s">
        <v>97</v>
      </c>
      <c r="B22" s="177"/>
      <c r="C22" s="177"/>
      <c r="D22" s="177"/>
      <c r="E22" s="178"/>
      <c r="F22" s="71">
        <f>F43</f>
        <v>0</v>
      </c>
      <c r="G22" s="318"/>
      <c r="H22" s="319"/>
      <c r="I22" s="319"/>
      <c r="J22" s="320"/>
    </row>
    <row r="23" spans="1:10" ht="13.8" thickBot="1" x14ac:dyDescent="0.3">
      <c r="A23" s="293" t="s">
        <v>33</v>
      </c>
      <c r="B23" s="294"/>
      <c r="C23" s="294"/>
      <c r="D23" s="294"/>
      <c r="E23" s="294"/>
      <c r="F23" s="71">
        <f>SUM(F21:F22)</f>
        <v>0</v>
      </c>
      <c r="G23" s="314"/>
      <c r="H23" s="314"/>
      <c r="I23" s="314"/>
      <c r="J23" s="315"/>
    </row>
    <row r="24" spans="1:10" ht="13.2" customHeight="1" x14ac:dyDescent="0.25">
      <c r="A24" s="321" t="s">
        <v>92</v>
      </c>
      <c r="B24" s="322"/>
      <c r="C24" s="322"/>
      <c r="D24" s="322"/>
      <c r="E24" s="322"/>
      <c r="F24" s="322"/>
      <c r="G24" s="322"/>
      <c r="H24" s="322"/>
      <c r="I24" s="322"/>
      <c r="J24" s="323"/>
    </row>
    <row r="25" spans="1:10" ht="13.2" customHeight="1" x14ac:dyDescent="0.25">
      <c r="A25" s="201" t="s">
        <v>25</v>
      </c>
      <c r="B25" s="187"/>
      <c r="C25" s="187"/>
      <c r="D25" s="188"/>
      <c r="E25" s="186" t="s">
        <v>26</v>
      </c>
      <c r="F25" s="187"/>
      <c r="G25" s="187"/>
      <c r="H25" s="188"/>
      <c r="I25" s="187" t="s">
        <v>16</v>
      </c>
      <c r="J25" s="190"/>
    </row>
    <row r="26" spans="1:10" ht="18.600000000000001" customHeight="1" thickBot="1" x14ac:dyDescent="0.3">
      <c r="A26" s="183"/>
      <c r="B26" s="184"/>
      <c r="C26" s="184"/>
      <c r="D26" s="185"/>
      <c r="E26" s="189"/>
      <c r="F26" s="184"/>
      <c r="G26" s="184"/>
      <c r="H26" s="185"/>
      <c r="I26" s="270"/>
      <c r="J26" s="192"/>
    </row>
    <row r="27" spans="1:10" x14ac:dyDescent="0.25">
      <c r="A27" s="172" t="s">
        <v>95</v>
      </c>
      <c r="B27" s="172"/>
      <c r="C27" s="172"/>
      <c r="D27" s="172"/>
      <c r="E27" s="172"/>
      <c r="F27" s="172"/>
      <c r="G27" s="172"/>
      <c r="H27" s="172"/>
      <c r="I27" s="172"/>
      <c r="J27" s="172"/>
    </row>
    <row r="28" spans="1:10" ht="26.4" x14ac:dyDescent="0.25">
      <c r="A28" s="224" t="s">
        <v>42</v>
      </c>
      <c r="B28" s="222"/>
      <c r="C28" s="222"/>
      <c r="D28" s="118" t="s">
        <v>43</v>
      </c>
      <c r="E28" s="118" t="s">
        <v>44</v>
      </c>
      <c r="F28" s="118" t="s">
        <v>46</v>
      </c>
      <c r="G28" s="222" t="s">
        <v>45</v>
      </c>
      <c r="H28" s="222"/>
      <c r="I28" s="222"/>
      <c r="J28" s="223"/>
    </row>
    <row r="29" spans="1:10" ht="26.4" x14ac:dyDescent="0.25">
      <c r="A29" s="44"/>
      <c r="B29" s="119" t="s">
        <v>4</v>
      </c>
      <c r="C29" s="27"/>
      <c r="D29" s="23"/>
      <c r="E29" s="23"/>
      <c r="F29" s="8"/>
      <c r="G29" s="316"/>
      <c r="H29" s="316"/>
      <c r="I29" s="316"/>
      <c r="J29" s="317"/>
    </row>
    <row r="30" spans="1:10" ht="26.4" x14ac:dyDescent="0.25">
      <c r="A30" s="44"/>
      <c r="B30" s="119" t="s">
        <v>4</v>
      </c>
      <c r="C30" s="23"/>
      <c r="D30" s="23"/>
      <c r="E30" s="23"/>
      <c r="F30" s="8"/>
      <c r="G30" s="316"/>
      <c r="H30" s="316"/>
      <c r="I30" s="316"/>
      <c r="J30" s="317"/>
    </row>
    <row r="31" spans="1:10" ht="26.4" x14ac:dyDescent="0.25">
      <c r="A31" s="44"/>
      <c r="B31" s="119" t="s">
        <v>4</v>
      </c>
      <c r="C31" s="23"/>
      <c r="D31" s="23"/>
      <c r="E31" s="23"/>
      <c r="F31" s="8"/>
      <c r="G31" s="316"/>
      <c r="H31" s="316"/>
      <c r="I31" s="316"/>
      <c r="J31" s="317"/>
    </row>
    <row r="32" spans="1:10" ht="26.4" x14ac:dyDescent="0.25">
      <c r="A32" s="44"/>
      <c r="B32" s="119" t="s">
        <v>4</v>
      </c>
      <c r="C32" s="23"/>
      <c r="D32" s="23"/>
      <c r="E32" s="23"/>
      <c r="F32" s="8"/>
      <c r="G32" s="316"/>
      <c r="H32" s="316"/>
      <c r="I32" s="316"/>
      <c r="J32" s="317"/>
    </row>
    <row r="33" spans="1:10" ht="26.4" x14ac:dyDescent="0.25">
      <c r="A33" s="44"/>
      <c r="B33" s="119" t="s">
        <v>4</v>
      </c>
      <c r="C33" s="23"/>
      <c r="D33" s="23"/>
      <c r="E33" s="23"/>
      <c r="F33" s="8"/>
      <c r="G33" s="316"/>
      <c r="H33" s="316"/>
      <c r="I33" s="316"/>
      <c r="J33" s="317"/>
    </row>
    <row r="34" spans="1:10" ht="26.4" x14ac:dyDescent="0.25">
      <c r="A34" s="44"/>
      <c r="B34" s="119" t="s">
        <v>4</v>
      </c>
      <c r="C34" s="23"/>
      <c r="D34" s="23"/>
      <c r="E34" s="23"/>
      <c r="F34" s="8"/>
      <c r="G34" s="316"/>
      <c r="H34" s="316"/>
      <c r="I34" s="316"/>
      <c r="J34" s="317"/>
    </row>
    <row r="35" spans="1:10" ht="26.4" x14ac:dyDescent="0.25">
      <c r="A35" s="44"/>
      <c r="B35" s="119" t="s">
        <v>4</v>
      </c>
      <c r="C35" s="23"/>
      <c r="D35" s="23"/>
      <c r="E35" s="23"/>
      <c r="F35" s="8"/>
      <c r="G35" s="312"/>
      <c r="H35" s="307"/>
      <c r="I35" s="307"/>
      <c r="J35" s="313"/>
    </row>
    <row r="36" spans="1:10" ht="26.4" x14ac:dyDescent="0.25">
      <c r="A36" s="44"/>
      <c r="B36" s="119" t="s">
        <v>4</v>
      </c>
      <c r="C36" s="23"/>
      <c r="D36" s="23"/>
      <c r="E36" s="23"/>
      <c r="F36" s="8"/>
      <c r="G36" s="316"/>
      <c r="H36" s="316"/>
      <c r="I36" s="316"/>
      <c r="J36" s="317"/>
    </row>
    <row r="37" spans="1:10" ht="26.4" customHeight="1" x14ac:dyDescent="0.25">
      <c r="A37" s="44"/>
      <c r="B37" s="119" t="s">
        <v>4</v>
      </c>
      <c r="C37" s="23"/>
      <c r="D37" s="23"/>
      <c r="E37" s="23"/>
      <c r="F37" s="8"/>
      <c r="G37" s="312"/>
      <c r="H37" s="307"/>
      <c r="I37" s="307"/>
      <c r="J37" s="313"/>
    </row>
    <row r="38" spans="1:10" ht="26.4" customHeight="1" x14ac:dyDescent="0.25">
      <c r="A38" s="44"/>
      <c r="B38" s="119" t="s">
        <v>4</v>
      </c>
      <c r="C38" s="23"/>
      <c r="D38" s="23"/>
      <c r="E38" s="23"/>
      <c r="F38" s="8"/>
      <c r="G38" s="312"/>
      <c r="H38" s="307"/>
      <c r="I38" s="307"/>
      <c r="J38" s="313"/>
    </row>
    <row r="39" spans="1:10" ht="26.4" x14ac:dyDescent="0.25">
      <c r="A39" s="44"/>
      <c r="B39" s="119" t="s">
        <v>4</v>
      </c>
      <c r="C39" s="23"/>
      <c r="D39" s="23"/>
      <c r="E39" s="23"/>
      <c r="F39" s="8"/>
      <c r="G39" s="316"/>
      <c r="H39" s="316"/>
      <c r="I39" s="316"/>
      <c r="J39" s="317"/>
    </row>
    <row r="40" spans="1:10" ht="26.4" x14ac:dyDescent="0.25">
      <c r="A40" s="44"/>
      <c r="B40" s="119" t="s">
        <v>4</v>
      </c>
      <c r="C40" s="23"/>
      <c r="D40" s="23"/>
      <c r="E40" s="23"/>
      <c r="F40" s="8"/>
      <c r="G40" s="316"/>
      <c r="H40" s="316"/>
      <c r="I40" s="316"/>
      <c r="J40" s="317"/>
    </row>
    <row r="41" spans="1:10" ht="26.4" x14ac:dyDescent="0.25">
      <c r="A41" s="44"/>
      <c r="B41" s="119" t="s">
        <v>4</v>
      </c>
      <c r="C41" s="23"/>
      <c r="D41" s="23"/>
      <c r="E41" s="23"/>
      <c r="F41" s="8"/>
      <c r="G41" s="316"/>
      <c r="H41" s="316"/>
      <c r="I41" s="316"/>
      <c r="J41" s="317"/>
    </row>
    <row r="42" spans="1:10" ht="26.4" x14ac:dyDescent="0.25">
      <c r="A42" s="44"/>
      <c r="B42" s="119" t="s">
        <v>4</v>
      </c>
      <c r="C42" s="23"/>
      <c r="D42" s="23"/>
      <c r="E42" s="23"/>
      <c r="F42" s="8"/>
      <c r="G42" s="316"/>
      <c r="H42" s="316"/>
      <c r="I42" s="316"/>
      <c r="J42" s="317"/>
    </row>
    <row r="43" spans="1:10" ht="13.95" customHeight="1" thickBot="1" x14ac:dyDescent="0.3">
      <c r="A43" s="176" t="s">
        <v>96</v>
      </c>
      <c r="B43" s="177"/>
      <c r="C43" s="177"/>
      <c r="D43" s="177"/>
      <c r="E43" s="178"/>
      <c r="F43" s="71">
        <f>SUM(F29:F42)</f>
        <v>0</v>
      </c>
      <c r="G43" s="314"/>
      <c r="H43" s="314"/>
      <c r="I43" s="314"/>
      <c r="J43" s="315"/>
    </row>
    <row r="44" spans="1:10" x14ac:dyDescent="0.25">
      <c r="A44" s="172" t="s">
        <v>64</v>
      </c>
      <c r="B44" s="172"/>
      <c r="C44" s="172"/>
      <c r="D44" s="172"/>
      <c r="E44" s="172"/>
      <c r="F44" s="172"/>
      <c r="G44" s="172"/>
      <c r="H44" s="172"/>
      <c r="I44" s="172"/>
      <c r="J44" s="172"/>
    </row>
  </sheetData>
  <mergeCells count="57">
    <mergeCell ref="G14:J14"/>
    <mergeCell ref="G16:J16"/>
    <mergeCell ref="G17:J17"/>
    <mergeCell ref="A24:J24"/>
    <mergeCell ref="I26:J26"/>
    <mergeCell ref="G18:J18"/>
    <mergeCell ref="G19:J19"/>
    <mergeCell ref="E26:H26"/>
    <mergeCell ref="A25:D25"/>
    <mergeCell ref="I25:J25"/>
    <mergeCell ref="G23:J23"/>
    <mergeCell ref="G15:J15"/>
    <mergeCell ref="A21:E21"/>
    <mergeCell ref="G21:J21"/>
    <mergeCell ref="G20:J20"/>
    <mergeCell ref="G9:J9"/>
    <mergeCell ref="G10:J10"/>
    <mergeCell ref="G11:J11"/>
    <mergeCell ref="G12:J12"/>
    <mergeCell ref="G13:J13"/>
    <mergeCell ref="A2:D2"/>
    <mergeCell ref="A3:D3"/>
    <mergeCell ref="G8:J8"/>
    <mergeCell ref="A1:J1"/>
    <mergeCell ref="A6:J6"/>
    <mergeCell ref="A7:J7"/>
    <mergeCell ref="A8:C8"/>
    <mergeCell ref="H2:I2"/>
    <mergeCell ref="H3:I3"/>
    <mergeCell ref="A4:D4"/>
    <mergeCell ref="A5:D5"/>
    <mergeCell ref="H4:J4"/>
    <mergeCell ref="A28:C28"/>
    <mergeCell ref="G28:J28"/>
    <mergeCell ref="G29:J29"/>
    <mergeCell ref="G30:J30"/>
    <mergeCell ref="A22:E22"/>
    <mergeCell ref="G22:J22"/>
    <mergeCell ref="E25:H25"/>
    <mergeCell ref="A26:D26"/>
    <mergeCell ref="A23:E23"/>
    <mergeCell ref="A27:J27"/>
    <mergeCell ref="G31:J31"/>
    <mergeCell ref="G32:J32"/>
    <mergeCell ref="G33:J33"/>
    <mergeCell ref="G34:J34"/>
    <mergeCell ref="G35:J35"/>
    <mergeCell ref="G36:J36"/>
    <mergeCell ref="G39:J39"/>
    <mergeCell ref="G40:J40"/>
    <mergeCell ref="G41:J41"/>
    <mergeCell ref="G42:J42"/>
    <mergeCell ref="A44:J44"/>
    <mergeCell ref="G37:J37"/>
    <mergeCell ref="G38:J38"/>
    <mergeCell ref="A43:E43"/>
    <mergeCell ref="G43:J43"/>
  </mergeCells>
  <printOptions horizontalCentered="1" verticalCentered="1"/>
  <pageMargins left="0.7" right="0.45" top="0.25" bottom="0.25" header="0.3" footer="0.3"/>
  <pageSetup orientation="landscape" r:id="rId1"/>
  <rowBreaks count="1" manualBreakCount="1">
    <brk id="27" max="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tabSelected="1" zoomScaleNormal="100" workbookViewId="0">
      <selection activeCell="C7" sqref="C7:D7"/>
    </sheetView>
  </sheetViews>
  <sheetFormatPr defaultRowHeight="13.2" x14ac:dyDescent="0.25"/>
  <cols>
    <col min="1" max="1" width="24.88671875" customWidth="1"/>
    <col min="2" max="2" width="7.88671875" customWidth="1"/>
    <col min="3" max="3" width="22.6640625" customWidth="1"/>
    <col min="4" max="4" width="10" customWidth="1"/>
    <col min="5" max="5" width="26.33203125" customWidth="1"/>
  </cols>
  <sheetData>
    <row r="1" spans="1:5" ht="18.600000000000001" customHeight="1" thickTop="1" x14ac:dyDescent="0.25">
      <c r="A1" s="342" t="s">
        <v>112</v>
      </c>
      <c r="B1" s="343"/>
      <c r="C1" s="343"/>
      <c r="D1" s="344"/>
      <c r="E1" s="124" t="s">
        <v>113</v>
      </c>
    </row>
    <row r="2" spans="1:5" ht="15" x14ac:dyDescent="0.25">
      <c r="A2" s="345" t="s">
        <v>111</v>
      </c>
      <c r="B2" s="346"/>
      <c r="C2" s="346"/>
      <c r="D2" s="347"/>
      <c r="E2" s="125"/>
    </row>
    <row r="3" spans="1:5" x14ac:dyDescent="0.25">
      <c r="A3" s="329" t="s">
        <v>133</v>
      </c>
      <c r="B3" s="330"/>
      <c r="C3" s="330"/>
      <c r="D3" s="351"/>
      <c r="E3" s="126" t="s">
        <v>134</v>
      </c>
    </row>
    <row r="4" spans="1:5" ht="18" customHeight="1" x14ac:dyDescent="0.25">
      <c r="A4" s="348" t="str">
        <f>IF('Cost Summary Record'!A3:C3="","",'Cost Summary Record'!A3:C3)</f>
        <v/>
      </c>
      <c r="B4" s="349"/>
      <c r="C4" s="349"/>
      <c r="D4" s="350"/>
      <c r="E4" s="129" t="str">
        <f>IF('Cost Summary Record'!D3="","",'Cost Summary Record'!D3)</f>
        <v/>
      </c>
    </row>
    <row r="5" spans="1:5" ht="26.4" customHeight="1" x14ac:dyDescent="0.25">
      <c r="A5" s="131" t="s">
        <v>136</v>
      </c>
      <c r="B5" s="353" t="str">
        <f>IF('Cost Summary Record'!E3="","",'Cost Summary Record'!E3)</f>
        <v/>
      </c>
      <c r="C5" s="354"/>
      <c r="D5" s="132" t="s">
        <v>137</v>
      </c>
      <c r="E5" s="133" t="str">
        <f>IF('Cost Summary Record'!F3="","",'Cost Summary Record'!F3)</f>
        <v/>
      </c>
    </row>
    <row r="6" spans="1:5" ht="25.95" customHeight="1" x14ac:dyDescent="0.25">
      <c r="A6" s="355" t="s">
        <v>114</v>
      </c>
      <c r="B6" s="356"/>
      <c r="C6" s="352" t="s">
        <v>115</v>
      </c>
      <c r="D6" s="352"/>
      <c r="E6" s="134" t="s">
        <v>116</v>
      </c>
    </row>
    <row r="7" spans="1:5" ht="25.95" customHeight="1" x14ac:dyDescent="0.25">
      <c r="A7" s="340" t="s">
        <v>117</v>
      </c>
      <c r="B7" s="341"/>
      <c r="C7" s="328"/>
      <c r="D7" s="328"/>
      <c r="E7" s="135"/>
    </row>
    <row r="8" spans="1:5" ht="25.95" customHeight="1" x14ac:dyDescent="0.25">
      <c r="A8" s="340" t="s">
        <v>118</v>
      </c>
      <c r="B8" s="341"/>
      <c r="C8" s="328"/>
      <c r="D8" s="328"/>
      <c r="E8" s="135"/>
    </row>
    <row r="9" spans="1:5" ht="25.95" customHeight="1" x14ac:dyDescent="0.25">
      <c r="A9" s="340" t="s">
        <v>119</v>
      </c>
      <c r="B9" s="341"/>
      <c r="C9" s="328"/>
      <c r="D9" s="328"/>
      <c r="E9" s="135"/>
    </row>
    <row r="10" spans="1:5" ht="25.95" customHeight="1" x14ac:dyDescent="0.25">
      <c r="A10" s="340" t="s">
        <v>120</v>
      </c>
      <c r="B10" s="341"/>
      <c r="C10" s="328"/>
      <c r="D10" s="328"/>
      <c r="E10" s="135"/>
    </row>
    <row r="11" spans="1:5" ht="25.95" customHeight="1" x14ac:dyDescent="0.25">
      <c r="A11" s="340" t="s">
        <v>121</v>
      </c>
      <c r="B11" s="341"/>
      <c r="C11" s="328"/>
      <c r="D11" s="328"/>
      <c r="E11" s="135"/>
    </row>
    <row r="12" spans="1:5" ht="25.95" customHeight="1" x14ac:dyDescent="0.25">
      <c r="A12" s="340" t="s">
        <v>122</v>
      </c>
      <c r="B12" s="341"/>
      <c r="C12" s="328"/>
      <c r="D12" s="328"/>
      <c r="E12" s="135"/>
    </row>
    <row r="13" spans="1:5" ht="25.95" customHeight="1" x14ac:dyDescent="0.25">
      <c r="A13" s="340" t="s">
        <v>123</v>
      </c>
      <c r="B13" s="341"/>
      <c r="C13" s="328"/>
      <c r="D13" s="328"/>
      <c r="E13" s="135"/>
    </row>
    <row r="14" spans="1:5" ht="25.95" customHeight="1" x14ac:dyDescent="0.25">
      <c r="A14" s="340" t="s">
        <v>124</v>
      </c>
      <c r="B14" s="341"/>
      <c r="C14" s="328"/>
      <c r="D14" s="328"/>
      <c r="E14" s="135"/>
    </row>
    <row r="15" spans="1:5" ht="25.95" customHeight="1" x14ac:dyDescent="0.25">
      <c r="A15" s="340" t="s">
        <v>125</v>
      </c>
      <c r="B15" s="341"/>
      <c r="C15" s="328"/>
      <c r="D15" s="328"/>
      <c r="E15" s="135"/>
    </row>
    <row r="16" spans="1:5" ht="25.95" customHeight="1" x14ac:dyDescent="0.25">
      <c r="A16" s="340" t="s">
        <v>126</v>
      </c>
      <c r="B16" s="341"/>
      <c r="C16" s="328"/>
      <c r="D16" s="328"/>
      <c r="E16" s="135"/>
    </row>
    <row r="17" spans="1:11" ht="25.95" customHeight="1" x14ac:dyDescent="0.25">
      <c r="A17" s="340" t="s">
        <v>127</v>
      </c>
      <c r="B17" s="341"/>
      <c r="C17" s="328"/>
      <c r="D17" s="328"/>
      <c r="E17" s="135"/>
    </row>
    <row r="18" spans="1:11" ht="25.95" customHeight="1" x14ac:dyDescent="0.25">
      <c r="A18" s="340" t="s">
        <v>128</v>
      </c>
      <c r="B18" s="341"/>
      <c r="C18" s="328" t="str">
        <f>IF(SUM(C7:D17)&gt;0,SUM(C7:D17),"")</f>
        <v/>
      </c>
      <c r="D18" s="328"/>
      <c r="E18" s="135" t="str">
        <f>IF(SUM(E7:F17)&gt;0,SUM(E7:F17),"")</f>
        <v/>
      </c>
    </row>
    <row r="19" spans="1:11" ht="116.4" customHeight="1" x14ac:dyDescent="0.25">
      <c r="A19" s="329" t="s">
        <v>135</v>
      </c>
      <c r="B19" s="330"/>
      <c r="C19" s="330"/>
      <c r="D19" s="330"/>
      <c r="E19" s="331"/>
    </row>
    <row r="20" spans="1:11" ht="116.4" customHeight="1" x14ac:dyDescent="0.25">
      <c r="A20" s="332"/>
      <c r="B20" s="333"/>
      <c r="C20" s="333"/>
      <c r="D20" s="333"/>
      <c r="E20" s="334"/>
    </row>
    <row r="21" spans="1:11" s="1" customFormat="1" ht="29.4" customHeight="1" x14ac:dyDescent="0.25">
      <c r="A21" s="337" t="s">
        <v>132</v>
      </c>
      <c r="B21" s="338"/>
      <c r="C21" s="338"/>
      <c r="D21" s="338"/>
      <c r="E21" s="339"/>
      <c r="F21"/>
      <c r="G21"/>
      <c r="H21"/>
      <c r="I21"/>
      <c r="J21"/>
      <c r="K21"/>
    </row>
    <row r="22" spans="1:11" s="1" customFormat="1" ht="13.2" customHeight="1" x14ac:dyDescent="0.25">
      <c r="A22" s="336" t="s">
        <v>129</v>
      </c>
      <c r="B22" s="327"/>
      <c r="C22" s="326" t="s">
        <v>130</v>
      </c>
      <c r="D22" s="327"/>
      <c r="E22" s="127" t="s">
        <v>131</v>
      </c>
      <c r="F22"/>
      <c r="G22"/>
      <c r="H22"/>
      <c r="I22"/>
      <c r="J22"/>
      <c r="K22"/>
    </row>
    <row r="23" spans="1:11" s="1" customFormat="1" ht="18.600000000000001" customHeight="1" thickBot="1" x14ac:dyDescent="0.3">
      <c r="A23" s="335"/>
      <c r="B23" s="325"/>
      <c r="C23" s="324"/>
      <c r="D23" s="325"/>
      <c r="E23" s="128"/>
      <c r="F23"/>
      <c r="G23"/>
      <c r="H23"/>
      <c r="I23"/>
      <c r="J23"/>
      <c r="K23"/>
    </row>
    <row r="24" spans="1:11" ht="13.8" thickTop="1" x14ac:dyDescent="0.25"/>
  </sheetData>
  <mergeCells count="37">
    <mergeCell ref="C10:D10"/>
    <mergeCell ref="A10:B10"/>
    <mergeCell ref="A9:B9"/>
    <mergeCell ref="A8:B8"/>
    <mergeCell ref="A7:B7"/>
    <mergeCell ref="C15:D15"/>
    <mergeCell ref="C14:D14"/>
    <mergeCell ref="C13:D13"/>
    <mergeCell ref="C12:D12"/>
    <mergeCell ref="C11:D11"/>
    <mergeCell ref="A15:B15"/>
    <mergeCell ref="A14:B14"/>
    <mergeCell ref="A13:B13"/>
    <mergeCell ref="A12:B12"/>
    <mergeCell ref="A11:B11"/>
    <mergeCell ref="A1:D1"/>
    <mergeCell ref="A2:D2"/>
    <mergeCell ref="A4:D4"/>
    <mergeCell ref="A3:D3"/>
    <mergeCell ref="C9:D9"/>
    <mergeCell ref="C8:D8"/>
    <mergeCell ref="C7:D7"/>
    <mergeCell ref="C6:D6"/>
    <mergeCell ref="B5:C5"/>
    <mergeCell ref="A6:B6"/>
    <mergeCell ref="C23:D23"/>
    <mergeCell ref="C22:D22"/>
    <mergeCell ref="C18:D18"/>
    <mergeCell ref="C17:D17"/>
    <mergeCell ref="C16:D16"/>
    <mergeCell ref="A19:E20"/>
    <mergeCell ref="A23:B23"/>
    <mergeCell ref="A22:B22"/>
    <mergeCell ref="A21:E21"/>
    <mergeCell ref="A18:B18"/>
    <mergeCell ref="A17:B17"/>
    <mergeCell ref="A16:B16"/>
  </mergeCells>
  <printOptions horizontalCentered="1" verticalCentered="1"/>
  <pageMargins left="0.7" right="0.7" top="0.75" bottom="0.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topLeftCell="A10" workbookViewId="0">
      <selection activeCell="D30" sqref="D30"/>
    </sheetView>
  </sheetViews>
  <sheetFormatPr defaultRowHeight="13.2" x14ac:dyDescent="0.25"/>
  <cols>
    <col min="1" max="1" width="12.6640625" customWidth="1"/>
    <col min="2" max="2" width="15.44140625" customWidth="1"/>
    <col min="3" max="3" width="11.88671875" customWidth="1"/>
    <col min="4" max="4" width="46" customWidth="1"/>
    <col min="5" max="5" width="11.33203125" customWidth="1"/>
    <col min="6" max="6" width="9.44140625" customWidth="1"/>
    <col min="7" max="7" width="13.88671875" customWidth="1"/>
  </cols>
  <sheetData>
    <row r="1" spans="1:7" ht="18" x14ac:dyDescent="0.35">
      <c r="A1" s="357" t="s">
        <v>144</v>
      </c>
      <c r="B1" s="357"/>
      <c r="C1" s="357"/>
      <c r="D1" s="357"/>
      <c r="E1" s="357"/>
      <c r="F1" s="357"/>
      <c r="G1" s="357"/>
    </row>
    <row r="2" spans="1:7" x14ac:dyDescent="0.25">
      <c r="B2" s="136"/>
      <c r="G2" s="137"/>
    </row>
    <row r="3" spans="1:7" ht="14.4" x14ac:dyDescent="0.3">
      <c r="A3" s="358" t="s">
        <v>145</v>
      </c>
      <c r="B3" s="358"/>
      <c r="C3" s="358"/>
      <c r="D3" s="358"/>
      <c r="E3" s="358"/>
      <c r="F3" s="358"/>
      <c r="G3" s="358"/>
    </row>
    <row r="4" spans="1:7" ht="13.8" thickBot="1" x14ac:dyDescent="0.3">
      <c r="B4" s="136"/>
      <c r="G4" s="137"/>
    </row>
    <row r="5" spans="1:7" ht="15" thickBot="1" x14ac:dyDescent="0.35">
      <c r="A5" s="138" t="s">
        <v>16</v>
      </c>
      <c r="B5" s="139" t="s">
        <v>146</v>
      </c>
      <c r="C5" s="138" t="s">
        <v>147</v>
      </c>
      <c r="D5" s="138" t="s">
        <v>148</v>
      </c>
      <c r="E5" s="138" t="s">
        <v>149</v>
      </c>
      <c r="F5" s="138" t="s">
        <v>150</v>
      </c>
      <c r="G5" s="140" t="s">
        <v>10</v>
      </c>
    </row>
    <row r="6" spans="1:7" x14ac:dyDescent="0.25">
      <c r="A6" s="141">
        <v>41426</v>
      </c>
      <c r="B6" s="136" t="s">
        <v>151</v>
      </c>
      <c r="C6" t="s">
        <v>152</v>
      </c>
      <c r="D6" t="s">
        <v>153</v>
      </c>
      <c r="E6">
        <v>4</v>
      </c>
      <c r="G6" s="137">
        <v>147.6</v>
      </c>
    </row>
    <row r="7" spans="1:7" x14ac:dyDescent="0.25">
      <c r="A7" s="141">
        <v>41431</v>
      </c>
      <c r="B7" s="136" t="s">
        <v>151</v>
      </c>
      <c r="C7" t="s">
        <v>154</v>
      </c>
      <c r="D7" t="s">
        <v>155</v>
      </c>
      <c r="E7">
        <v>3</v>
      </c>
      <c r="G7" s="137">
        <v>110.7</v>
      </c>
    </row>
    <row r="8" spans="1:7" x14ac:dyDescent="0.25">
      <c r="A8" s="141">
        <v>41435</v>
      </c>
      <c r="B8" s="136" t="s">
        <v>151</v>
      </c>
      <c r="C8" t="s">
        <v>154</v>
      </c>
      <c r="D8" t="s">
        <v>156</v>
      </c>
      <c r="E8">
        <v>6</v>
      </c>
      <c r="G8" s="137">
        <v>221.4</v>
      </c>
    </row>
    <row r="9" spans="1:7" x14ac:dyDescent="0.25">
      <c r="A9" s="141">
        <v>41438</v>
      </c>
      <c r="B9" s="136" t="s">
        <v>151</v>
      </c>
      <c r="C9" t="s">
        <v>154</v>
      </c>
      <c r="D9" t="s">
        <v>157</v>
      </c>
      <c r="E9">
        <v>2</v>
      </c>
      <c r="G9" s="137">
        <v>73.8</v>
      </c>
    </row>
    <row r="10" spans="1:7" x14ac:dyDescent="0.25">
      <c r="A10" s="141">
        <v>41461</v>
      </c>
      <c r="B10" s="136" t="s">
        <v>151</v>
      </c>
      <c r="C10" t="s">
        <v>154</v>
      </c>
      <c r="D10" t="s">
        <v>158</v>
      </c>
      <c r="E10">
        <v>8</v>
      </c>
      <c r="F10">
        <v>2</v>
      </c>
      <c r="G10" s="137">
        <v>405.9</v>
      </c>
    </row>
    <row r="11" spans="1:7" x14ac:dyDescent="0.25">
      <c r="A11" s="141">
        <v>41609</v>
      </c>
      <c r="B11" s="136" t="s">
        <v>151</v>
      </c>
      <c r="C11" t="s">
        <v>154</v>
      </c>
      <c r="D11" t="s">
        <v>159</v>
      </c>
      <c r="E11">
        <v>24</v>
      </c>
      <c r="F11">
        <v>8</v>
      </c>
      <c r="G11" s="137">
        <v>1328.4</v>
      </c>
    </row>
    <row r="12" spans="1:7" x14ac:dyDescent="0.25">
      <c r="B12" s="136"/>
      <c r="G12" s="137"/>
    </row>
    <row r="13" spans="1:7" ht="14.4" x14ac:dyDescent="0.3">
      <c r="B13" s="136"/>
      <c r="D13" s="142" t="s">
        <v>168</v>
      </c>
      <c r="G13" s="143">
        <f>SUM(G6:G12)</f>
        <v>2287.8000000000002</v>
      </c>
    </row>
    <row r="14" spans="1:7" x14ac:dyDescent="0.25">
      <c r="B14" s="136"/>
      <c r="G14" s="137"/>
    </row>
    <row r="15" spans="1:7" x14ac:dyDescent="0.25">
      <c r="B15" s="136"/>
      <c r="G15" s="137"/>
    </row>
    <row r="16" spans="1:7" x14ac:dyDescent="0.25">
      <c r="B16" s="136"/>
      <c r="G16" s="137"/>
    </row>
    <row r="17" spans="1:7" x14ac:dyDescent="0.25">
      <c r="B17" s="136"/>
      <c r="G17" s="137"/>
    </row>
    <row r="18" spans="1:7" x14ac:dyDescent="0.25">
      <c r="B18" s="136"/>
      <c r="G18" s="137"/>
    </row>
    <row r="19" spans="1:7" x14ac:dyDescent="0.25">
      <c r="A19" s="141">
        <v>41431</v>
      </c>
      <c r="B19" s="136" t="s">
        <v>151</v>
      </c>
      <c r="C19" t="s">
        <v>160</v>
      </c>
      <c r="D19" t="s">
        <v>155</v>
      </c>
      <c r="E19">
        <v>5</v>
      </c>
      <c r="G19" s="137">
        <v>184.5</v>
      </c>
    </row>
    <row r="20" spans="1:7" x14ac:dyDescent="0.25">
      <c r="A20" s="141">
        <v>41436</v>
      </c>
      <c r="B20" s="136" t="s">
        <v>151</v>
      </c>
      <c r="C20" t="s">
        <v>160</v>
      </c>
      <c r="D20" t="s">
        <v>156</v>
      </c>
      <c r="E20">
        <v>12</v>
      </c>
      <c r="G20" s="137">
        <v>442.8</v>
      </c>
    </row>
    <row r="21" spans="1:7" x14ac:dyDescent="0.25">
      <c r="A21" s="141">
        <v>41440</v>
      </c>
      <c r="B21" s="136" t="s">
        <v>151</v>
      </c>
      <c r="C21" t="s">
        <v>160</v>
      </c>
      <c r="D21" t="s">
        <v>161</v>
      </c>
      <c r="E21">
        <v>3</v>
      </c>
      <c r="G21" s="137">
        <v>110.7</v>
      </c>
    </row>
    <row r="22" spans="1:7" x14ac:dyDescent="0.25">
      <c r="A22" s="141">
        <v>41464</v>
      </c>
      <c r="B22" s="136" t="s">
        <v>151</v>
      </c>
      <c r="C22" t="s">
        <v>160</v>
      </c>
      <c r="D22" t="s">
        <v>162</v>
      </c>
      <c r="E22">
        <v>10</v>
      </c>
      <c r="G22" s="137">
        <v>369</v>
      </c>
    </row>
    <row r="23" spans="1:7" x14ac:dyDescent="0.25">
      <c r="A23" s="141">
        <v>41501</v>
      </c>
      <c r="B23" s="136" t="s">
        <v>151</v>
      </c>
      <c r="C23" t="s">
        <v>160</v>
      </c>
      <c r="D23" t="s">
        <v>163</v>
      </c>
      <c r="E23">
        <v>6</v>
      </c>
      <c r="G23" s="137">
        <v>221.4</v>
      </c>
    </row>
    <row r="24" spans="1:7" x14ac:dyDescent="0.25">
      <c r="A24" s="141">
        <v>41518</v>
      </c>
      <c r="B24" s="136" t="s">
        <v>151</v>
      </c>
      <c r="C24" t="s">
        <v>160</v>
      </c>
      <c r="D24" t="s">
        <v>164</v>
      </c>
      <c r="E24">
        <v>2</v>
      </c>
      <c r="G24" s="137">
        <v>73.8</v>
      </c>
    </row>
    <row r="25" spans="1:7" x14ac:dyDescent="0.25">
      <c r="A25" s="141">
        <v>41532</v>
      </c>
      <c r="B25" s="136" t="s">
        <v>151</v>
      </c>
      <c r="C25" t="s">
        <v>160</v>
      </c>
      <c r="D25" t="s">
        <v>165</v>
      </c>
      <c r="E25">
        <v>10</v>
      </c>
      <c r="F25">
        <v>4</v>
      </c>
      <c r="G25" s="137">
        <v>590.4</v>
      </c>
    </row>
    <row r="26" spans="1:7" x14ac:dyDescent="0.25">
      <c r="A26" s="141">
        <v>41547</v>
      </c>
      <c r="B26" s="136" t="s">
        <v>151</v>
      </c>
      <c r="C26" t="s">
        <v>160</v>
      </c>
      <c r="D26" t="s">
        <v>166</v>
      </c>
      <c r="E26">
        <v>6</v>
      </c>
      <c r="G26" s="137">
        <v>221.4</v>
      </c>
    </row>
    <row r="27" spans="1:7" x14ac:dyDescent="0.25">
      <c r="A27" s="141">
        <v>41830</v>
      </c>
      <c r="B27" s="136" t="s">
        <v>151</v>
      </c>
      <c r="C27" t="s">
        <v>160</v>
      </c>
      <c r="D27" t="s">
        <v>167</v>
      </c>
      <c r="E27">
        <v>8</v>
      </c>
      <c r="F27">
        <v>2</v>
      </c>
      <c r="G27" s="137">
        <v>405.9</v>
      </c>
    </row>
    <row r="28" spans="1:7" x14ac:dyDescent="0.25">
      <c r="A28" s="141">
        <v>41831</v>
      </c>
      <c r="B28" s="136" t="s">
        <v>151</v>
      </c>
      <c r="C28" t="s">
        <v>160</v>
      </c>
      <c r="D28" t="s">
        <v>159</v>
      </c>
      <c r="E28">
        <v>16</v>
      </c>
      <c r="G28" s="137">
        <v>590.4</v>
      </c>
    </row>
    <row r="29" spans="1:7" x14ac:dyDescent="0.25">
      <c r="B29" s="136"/>
      <c r="G29" s="137"/>
    </row>
    <row r="30" spans="1:7" ht="14.4" x14ac:dyDescent="0.3">
      <c r="B30" s="136"/>
      <c r="D30" s="142" t="s">
        <v>169</v>
      </c>
      <c r="G30" s="143">
        <f>SUM(G19:G29)</f>
        <v>3210.3</v>
      </c>
    </row>
  </sheetData>
  <mergeCells count="2">
    <mergeCell ref="A1:G1"/>
    <mergeCell ref="A3:G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Procedures</vt:lpstr>
      <vt:lpstr>Cost Summary Record</vt:lpstr>
      <vt:lpstr>FA Labor Summary</vt:lpstr>
      <vt:lpstr>FA Equipment Summary</vt:lpstr>
      <vt:lpstr>Materials Summary</vt:lpstr>
      <vt:lpstr>Rental Equip Summary</vt:lpstr>
      <vt:lpstr>Contract Work Summary</vt:lpstr>
      <vt:lpstr>Benefits Calc</vt:lpstr>
      <vt:lpstr>DAC</vt:lpstr>
      <vt:lpstr>'Cost Summary Record'!Print_Area</vt:lpstr>
      <vt:lpstr>'Contract Work Summary'!Print_Titles</vt:lpstr>
      <vt:lpstr>'FA Equipment Summary'!Print_Titles</vt:lpstr>
      <vt:lpstr>'FA Labor Summary'!Print_Titles</vt:lpstr>
      <vt:lpstr>'Materials Summary'!Print_Titles</vt:lpstr>
      <vt:lpstr>Procedures!Print_Titles</vt:lpstr>
      <vt:lpstr>'Rental Equip Summary'!Print_Titles</vt:lpstr>
    </vt:vector>
  </TitlesOfParts>
  <Company>California Emergency management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gleavek</dc:creator>
  <cp:lastModifiedBy>Judd, Irene [OES]</cp:lastModifiedBy>
  <cp:lastPrinted>2022-03-25T22:45:41Z</cp:lastPrinted>
  <dcterms:created xsi:type="dcterms:W3CDTF">2010-12-13T18:02:58Z</dcterms:created>
  <dcterms:modified xsi:type="dcterms:W3CDTF">2023-01-03T16:55:52Z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